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表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book">#REF!</definedName>
    <definedName name="_xlnm.Print_Titles" localSheetId="0">'表1'!$1:$4</definedName>
    <definedName name="_xlnm.Print_Titles">#N/A</definedName>
    <definedName name="sheet3">#REF!</definedName>
    <definedName name="表">#REF!</definedName>
    <definedName name="表二十九">#REF!</definedName>
    <definedName name="表三">#REF!</definedName>
    <definedName name="指标表">#REF!</definedName>
  </definedNames>
  <calcPr fullCalcOnLoad="1"/>
</workbook>
</file>

<file path=xl/sharedStrings.xml><?xml version="1.0" encoding="utf-8"?>
<sst xmlns="http://schemas.openxmlformats.org/spreadsheetml/2006/main" count="34" uniqueCount="34">
  <si>
    <t>附表1</t>
  </si>
  <si>
    <t>湘桥区2015年一般公共预算收入执行情况表</t>
  </si>
  <si>
    <t>单位：万元</t>
  </si>
  <si>
    <r>
      <t>项</t>
    </r>
    <r>
      <rPr>
        <b/>
        <sz val="12"/>
        <rFont val="Times New Roman"/>
        <family val="1"/>
      </rPr>
      <t xml:space="preserve">         </t>
    </r>
    <r>
      <rPr>
        <b/>
        <sz val="12"/>
        <rFont val="宋体"/>
        <family val="0"/>
      </rPr>
      <t>目</t>
    </r>
  </si>
  <si>
    <t xml:space="preserve"> 2015年       预算数</t>
  </si>
  <si>
    <t xml:space="preserve"> 2015年收入完成数</t>
  </si>
  <si>
    <t>完成数为           预算数的%</t>
  </si>
  <si>
    <t>收入总计</t>
  </si>
  <si>
    <t>一、一般公共预算本级收入</t>
  </si>
  <si>
    <r>
      <t xml:space="preserve"> </t>
    </r>
    <r>
      <rPr>
        <sz val="12"/>
        <rFont val="宋体"/>
        <family val="0"/>
      </rPr>
      <t xml:space="preserve"> 1.</t>
    </r>
    <r>
      <rPr>
        <sz val="12"/>
        <rFont val="宋体"/>
        <family val="0"/>
      </rPr>
      <t xml:space="preserve">税收收入                </t>
    </r>
  </si>
  <si>
    <r>
      <t xml:space="preserve">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增值税</t>
    </r>
  </si>
  <si>
    <r>
      <t xml:space="preserve">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营业税</t>
    </r>
  </si>
  <si>
    <r>
      <t xml:space="preserve">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企业所得税</t>
    </r>
  </si>
  <si>
    <r>
      <t xml:space="preserve">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个人所得税</t>
    </r>
  </si>
  <si>
    <r>
      <t xml:space="preserve">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资源税</t>
    </r>
  </si>
  <si>
    <r>
      <t xml:space="preserve">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城市维护建设税</t>
    </r>
  </si>
  <si>
    <r>
      <t xml:space="preserve">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房产税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</si>
  <si>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印花税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</si>
  <si>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城镇土地使用税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</si>
  <si>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土地增值税</t>
    </r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</si>
  <si>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车船税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</si>
  <si>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耕地占用税</t>
    </r>
  </si>
  <si>
    <r>
      <t xml:space="preserve">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契税</t>
    </r>
  </si>
  <si>
    <r>
      <t xml:space="preserve"> </t>
    </r>
    <r>
      <rPr>
        <sz val="12"/>
        <rFont val="宋体"/>
        <family val="0"/>
      </rPr>
      <t xml:space="preserve"> 2.</t>
    </r>
    <r>
      <rPr>
        <sz val="12"/>
        <rFont val="宋体"/>
        <family val="0"/>
      </rPr>
      <t>非税收入</t>
    </r>
  </si>
  <si>
    <r>
      <t xml:space="preserve">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专项收入                  </t>
    </r>
  </si>
  <si>
    <r>
      <t xml:space="preserve">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行政事业性收费收入</t>
    </r>
  </si>
  <si>
    <r>
      <t xml:space="preserve">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罚没收入</t>
    </r>
  </si>
  <si>
    <r>
      <t xml:space="preserve">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国有资本经营收入</t>
    </r>
  </si>
  <si>
    <r>
      <t xml:space="preserve">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国有资源（资产）有偿使用收入</t>
    </r>
  </si>
  <si>
    <r>
      <t xml:space="preserve">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其他收入</t>
    </r>
  </si>
  <si>
    <t>二、上级补助收入</t>
  </si>
  <si>
    <t xml:space="preserve">三、上年结转结余       </t>
  </si>
  <si>
    <t>四、动用预算稳定调节基金</t>
  </si>
  <si>
    <t>五、调入资金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</si>
</sst>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_(* #,##0_);_(* \(#,##0\);_(* &quot;-&quot;_);_(@_)"/>
    <numFmt numFmtId="179" formatCode="0_ "/>
    <numFmt numFmtId="180" formatCode="0.0_ "/>
    <numFmt numFmtId="181" formatCode="0.00_);[Red]\(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20"/>
      <name val="方正小标宋简体"/>
      <family val="0"/>
    </font>
    <font>
      <b/>
      <sz val="12"/>
      <name val="Times New Roman"/>
      <family val="1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7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5" fillId="0" borderId="0">
      <alignment/>
      <protection/>
    </xf>
    <xf numFmtId="178" fontId="0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27" fillId="0" borderId="0" xfId="55" applyFont="1" applyAlignment="1" applyProtection="1">
      <alignment vertical="top"/>
      <protection locked="0"/>
    </xf>
    <xf numFmtId="0" fontId="0" fillId="0" borderId="0" xfId="55" applyProtection="1">
      <alignment/>
      <protection locked="0"/>
    </xf>
    <xf numFmtId="10" fontId="0" fillId="0" borderId="0" xfId="0" applyNumberFormat="1" applyAlignment="1">
      <alignment/>
    </xf>
    <xf numFmtId="10" fontId="0" fillId="0" borderId="10" xfId="55" applyNumberFormat="1" applyFont="1" applyBorder="1" applyAlignment="1" applyProtection="1">
      <alignment horizontal="center" vertical="center"/>
      <protection locked="0"/>
    </xf>
    <xf numFmtId="1" fontId="30" fillId="0" borderId="11" xfId="0" applyNumberFormat="1" applyFont="1" applyBorder="1" applyAlignment="1" applyProtection="1">
      <alignment horizontal="center" vertical="center"/>
      <protection locked="0"/>
    </xf>
    <xf numFmtId="1" fontId="30" fillId="0" borderId="12" xfId="55" applyNumberFormat="1" applyFont="1" applyBorder="1" applyAlignment="1" applyProtection="1">
      <alignment horizontal="center" vertical="center" wrapText="1"/>
      <protection locked="0"/>
    </xf>
    <xf numFmtId="1" fontId="30" fillId="0" borderId="11" xfId="55" applyNumberFormat="1" applyFont="1" applyBorder="1" applyAlignment="1" applyProtection="1">
      <alignment horizontal="center" vertical="center" wrapText="1"/>
      <protection locked="0"/>
    </xf>
    <xf numFmtId="10" fontId="30" fillId="0" borderId="11" xfId="55" applyNumberFormat="1" applyFont="1" applyBorder="1" applyAlignment="1" applyProtection="1">
      <alignment horizontal="center" vertical="center" wrapText="1"/>
      <protection locked="0"/>
    </xf>
    <xf numFmtId="1" fontId="30" fillId="0" borderId="11" xfId="55" applyNumberFormat="1" applyFont="1" applyBorder="1" applyAlignment="1" applyProtection="1">
      <alignment horizontal="center" vertical="center"/>
      <protection locked="0"/>
    </xf>
    <xf numFmtId="176" fontId="0" fillId="0" borderId="11" xfId="55" applyNumberFormat="1" applyFont="1" applyBorder="1" applyAlignment="1" applyProtection="1">
      <alignment vertical="center"/>
      <protection locked="0"/>
    </xf>
    <xf numFmtId="177" fontId="0" fillId="0" borderId="11" xfId="55" applyNumberFormat="1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1" fontId="30" fillId="0" borderId="11" xfId="55" applyNumberFormat="1" applyFont="1" applyBorder="1" applyAlignment="1" applyProtection="1">
      <alignment horizontal="left" vertical="center"/>
      <protection locked="0"/>
    </xf>
    <xf numFmtId="1" fontId="0" fillId="0" borderId="11" xfId="54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" fontId="0" fillId="0" borderId="11" xfId="53" applyNumberFormat="1" applyFont="1" applyBorder="1" applyAlignment="1">
      <alignment vertical="center"/>
      <protection/>
    </xf>
    <xf numFmtId="0" fontId="0" fillId="0" borderId="11" xfId="53" applyFont="1" applyBorder="1" applyAlignment="1">
      <alignment vertical="center"/>
      <protection/>
    </xf>
    <xf numFmtId="1" fontId="0" fillId="0" borderId="11" xfId="54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" fontId="0" fillId="0" borderId="11" xfId="53" applyNumberFormat="1" applyFont="1" applyFill="1" applyBorder="1" applyAlignment="1">
      <alignment vertical="center"/>
      <protection/>
    </xf>
    <xf numFmtId="1" fontId="30" fillId="0" borderId="11" xfId="54" applyNumberFormat="1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 vertical="center" wrapText="1"/>
    </xf>
    <xf numFmtId="31" fontId="0" fillId="0" borderId="10" xfId="54" applyNumberFormat="1" applyBorder="1" applyAlignment="1" applyProtection="1">
      <alignment horizontal="left"/>
      <protection locked="0"/>
    </xf>
    <xf numFmtId="0" fontId="28" fillId="0" borderId="0" xfId="0" applyFont="1" applyAlignment="1">
      <alignment horizontal="center" vertical="center"/>
    </xf>
  </cellXfs>
  <cellStyles count="8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 dec" xfId="33"/>
    <cellStyle name="Normal_APR" xfId="34"/>
    <cellStyle name="Percent" xfId="35"/>
    <cellStyle name="百分比 2" xfId="36"/>
    <cellStyle name="标题" xfId="37"/>
    <cellStyle name="标题 1" xfId="38"/>
    <cellStyle name="标题 2" xfId="39"/>
    <cellStyle name="标题 3" xfId="40"/>
    <cellStyle name="标题 4" xfId="41"/>
    <cellStyle name="标题_2016经济分类表" xfId="42"/>
    <cellStyle name="差" xfId="43"/>
    <cellStyle name="差_《潮州市2014年预算执行情况和2015年预算草案的报告》（正稿）附表目录" xfId="44"/>
    <cellStyle name="差_2016年市级国有资本经营预算表" xfId="45"/>
    <cellStyle name="常规 2" xfId="46"/>
    <cellStyle name="常规 2 2" xfId="47"/>
    <cellStyle name="常规 2_《潮州市2014年预算执行情况和2015年预算草案的报告》（正稿）附表目录" xfId="48"/>
    <cellStyle name="常规 3" xfId="49"/>
    <cellStyle name="常规 32" xfId="50"/>
    <cellStyle name="常规 4" xfId="51"/>
    <cellStyle name="常规 4 3" xfId="52"/>
    <cellStyle name="常规_0619湘桥" xfId="53"/>
    <cellStyle name="常规_全市收入" xfId="54"/>
    <cellStyle name="常规_市直收入" xfId="55"/>
    <cellStyle name="Hyperlink" xfId="56"/>
    <cellStyle name="好" xfId="57"/>
    <cellStyle name="好_《潮州市2014年预算执行情况和2015年预算草案的报告》（正稿）附表目录" xfId="58"/>
    <cellStyle name="好_2016年市级国有资本经营预算表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普通_97-917" xfId="68"/>
    <cellStyle name="千分位[0]_laroux" xfId="69"/>
    <cellStyle name="千分位_97-917" xfId="70"/>
    <cellStyle name="千位[0]_1" xfId="71"/>
    <cellStyle name="千位_1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样式 1" xfId="84"/>
    <cellStyle name="Followed Hyperlink" xfId="85"/>
    <cellStyle name="注释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164.163.com/cgi/ldmsapp/2001&#39044;&#31639;\&#23545;&#2760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5991;&#20214;&#22841;2001\Book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s\&#24180;&#24230;&#39044;&#31639;\2002&#24180;&#39044;&#31639;\2001&#39044;&#31639;\&#23545;&#27604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170.163.com/My%20Documents\&#24180;&#24230;&#39044;&#31639;\2002&#24180;&#39044;&#31639;\2001&#39044;&#31639;\&#23545;&#27604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180;&#24230;&#39044;&#31639;\2002&#24180;&#39044;&#31639;\2001&#39044;&#31639;\&#23545;&#2760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四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k01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四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四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Zeros="0" tabSelected="1" workbookViewId="0" topLeftCell="A1">
      <pane xSplit="1" ySplit="5" topLeftCell="B2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29" sqref="C29"/>
    </sheetView>
  </sheetViews>
  <sheetFormatPr defaultColWidth="9.00390625" defaultRowHeight="14.25"/>
  <cols>
    <col min="1" max="1" width="45.875" style="0" customWidth="1"/>
    <col min="2" max="3" width="13.375" style="0" customWidth="1"/>
    <col min="4" max="4" width="13.375" style="3" customWidth="1"/>
  </cols>
  <sheetData>
    <row r="1" spans="1:3" ht="18.75" customHeight="1">
      <c r="A1" s="1" t="s">
        <v>0</v>
      </c>
      <c r="B1" s="2"/>
      <c r="C1" s="2"/>
    </row>
    <row r="2" spans="1:4" ht="25.5" customHeight="1">
      <c r="A2" s="24" t="s">
        <v>1</v>
      </c>
      <c r="B2" s="24"/>
      <c r="C2" s="24"/>
      <c r="D2" s="24"/>
    </row>
    <row r="3" spans="1:4" ht="21.75" customHeight="1">
      <c r="A3" s="23"/>
      <c r="B3" s="23"/>
      <c r="C3" s="23"/>
      <c r="D3" s="4" t="s">
        <v>2</v>
      </c>
    </row>
    <row r="4" spans="1:4" ht="43.5" customHeight="1">
      <c r="A4" s="5" t="s">
        <v>3</v>
      </c>
      <c r="B4" s="6" t="s">
        <v>4</v>
      </c>
      <c r="C4" s="7" t="s">
        <v>5</v>
      </c>
      <c r="D4" s="8" t="s">
        <v>6</v>
      </c>
    </row>
    <row r="5" spans="1:4" s="12" customFormat="1" ht="21.75" customHeight="1">
      <c r="A5" s="9" t="s">
        <v>7</v>
      </c>
      <c r="B5" s="10">
        <f>B6+B28+B29+B30+B31</f>
        <v>89825</v>
      </c>
      <c r="C5" s="10">
        <f>C6+C28+C29+C30+C31</f>
        <v>169575</v>
      </c>
      <c r="D5" s="11">
        <f aca="true" t="shared" si="0" ref="D5:D24">C5/B5*100</f>
        <v>188.7837461731144</v>
      </c>
    </row>
    <row r="6" spans="1:4" s="12" customFormat="1" ht="21.75" customHeight="1">
      <c r="A6" s="13" t="s">
        <v>8</v>
      </c>
      <c r="B6" s="10">
        <f>B7+B21</f>
        <v>41788</v>
      </c>
      <c r="C6" s="10">
        <f>C7+C21</f>
        <v>44133</v>
      </c>
      <c r="D6" s="11">
        <f t="shared" si="0"/>
        <v>105.61165884943047</v>
      </c>
    </row>
    <row r="7" spans="1:4" s="15" customFormat="1" ht="21.75" customHeight="1">
      <c r="A7" s="14" t="s">
        <v>9</v>
      </c>
      <c r="B7" s="10">
        <f>SUM(B8:B20)</f>
        <v>32040</v>
      </c>
      <c r="C7" s="10">
        <f>SUM(C8:C20)</f>
        <v>29736</v>
      </c>
      <c r="D7" s="11">
        <f t="shared" si="0"/>
        <v>92.80898876404494</v>
      </c>
    </row>
    <row r="8" spans="1:4" s="15" customFormat="1" ht="21.75" customHeight="1">
      <c r="A8" s="16" t="s">
        <v>10</v>
      </c>
      <c r="B8" s="10">
        <v>7356</v>
      </c>
      <c r="C8" s="10">
        <v>6409</v>
      </c>
      <c r="D8" s="11">
        <f t="shared" si="0"/>
        <v>87.12615551930398</v>
      </c>
    </row>
    <row r="9" spans="1:4" s="15" customFormat="1" ht="21.75" customHeight="1">
      <c r="A9" s="17" t="s">
        <v>11</v>
      </c>
      <c r="B9" s="10">
        <v>4818</v>
      </c>
      <c r="C9" s="10">
        <v>4673</v>
      </c>
      <c r="D9" s="11">
        <f t="shared" si="0"/>
        <v>96.99045246990453</v>
      </c>
    </row>
    <row r="10" spans="1:4" s="15" customFormat="1" ht="21.75" customHeight="1">
      <c r="A10" s="17" t="s">
        <v>12</v>
      </c>
      <c r="B10" s="10">
        <v>3464</v>
      </c>
      <c r="C10" s="10">
        <v>2975</v>
      </c>
      <c r="D10" s="11">
        <f t="shared" si="0"/>
        <v>85.88337182448036</v>
      </c>
    </row>
    <row r="11" spans="1:4" s="15" customFormat="1" ht="21.75" customHeight="1">
      <c r="A11" s="17" t="s">
        <v>13</v>
      </c>
      <c r="B11" s="10">
        <v>1261</v>
      </c>
      <c r="C11" s="10">
        <v>1284</v>
      </c>
      <c r="D11" s="11">
        <f t="shared" si="0"/>
        <v>101.82394924662965</v>
      </c>
    </row>
    <row r="12" spans="1:4" s="15" customFormat="1" ht="21.75" customHeight="1">
      <c r="A12" s="16" t="s">
        <v>14</v>
      </c>
      <c r="B12" s="10">
        <v>455</v>
      </c>
      <c r="C12" s="10">
        <v>438</v>
      </c>
      <c r="D12" s="11">
        <f t="shared" si="0"/>
        <v>96.26373626373626</v>
      </c>
    </row>
    <row r="13" spans="1:4" s="15" customFormat="1" ht="21.75" customHeight="1">
      <c r="A13" s="16" t="s">
        <v>15</v>
      </c>
      <c r="B13" s="10">
        <v>3399</v>
      </c>
      <c r="C13" s="10">
        <v>2853</v>
      </c>
      <c r="D13" s="11">
        <f t="shared" si="0"/>
        <v>83.93645189761695</v>
      </c>
    </row>
    <row r="14" spans="1:4" s="15" customFormat="1" ht="21.75" customHeight="1">
      <c r="A14" s="16" t="s">
        <v>16</v>
      </c>
      <c r="B14" s="10">
        <v>1923</v>
      </c>
      <c r="C14" s="10">
        <v>1891</v>
      </c>
      <c r="D14" s="11">
        <f t="shared" si="0"/>
        <v>98.3359334373375</v>
      </c>
    </row>
    <row r="15" spans="1:4" s="15" customFormat="1" ht="21.75" customHeight="1">
      <c r="A15" s="16" t="s">
        <v>17</v>
      </c>
      <c r="B15" s="10">
        <v>560</v>
      </c>
      <c r="C15" s="10">
        <v>533</v>
      </c>
      <c r="D15" s="11">
        <f t="shared" si="0"/>
        <v>95.17857142857142</v>
      </c>
    </row>
    <row r="16" spans="1:4" s="15" customFormat="1" ht="21.75" customHeight="1">
      <c r="A16" s="16" t="s">
        <v>18</v>
      </c>
      <c r="B16" s="10">
        <v>1929</v>
      </c>
      <c r="C16" s="10">
        <v>1825</v>
      </c>
      <c r="D16" s="11">
        <f t="shared" si="0"/>
        <v>94.60860549507517</v>
      </c>
    </row>
    <row r="17" spans="1:4" s="15" customFormat="1" ht="21.75" customHeight="1">
      <c r="A17" s="16" t="s">
        <v>19</v>
      </c>
      <c r="B17" s="10">
        <v>1909</v>
      </c>
      <c r="C17" s="10">
        <v>1799</v>
      </c>
      <c r="D17" s="11">
        <f t="shared" si="0"/>
        <v>94.23782084861185</v>
      </c>
    </row>
    <row r="18" spans="1:4" s="15" customFormat="1" ht="21.75" customHeight="1">
      <c r="A18" s="16" t="s">
        <v>20</v>
      </c>
      <c r="B18" s="10">
        <v>1175</v>
      </c>
      <c r="C18" s="10">
        <v>1199</v>
      </c>
      <c r="D18" s="11">
        <f t="shared" si="0"/>
        <v>102.04255319148936</v>
      </c>
    </row>
    <row r="19" spans="1:4" s="15" customFormat="1" ht="21.75" customHeight="1">
      <c r="A19" s="16" t="s">
        <v>21</v>
      </c>
      <c r="B19" s="10">
        <v>2136</v>
      </c>
      <c r="C19" s="10">
        <v>2096</v>
      </c>
      <c r="D19" s="11">
        <f t="shared" si="0"/>
        <v>98.12734082397003</v>
      </c>
    </row>
    <row r="20" spans="1:4" s="15" customFormat="1" ht="21.75" customHeight="1">
      <c r="A20" s="16" t="s">
        <v>22</v>
      </c>
      <c r="B20" s="10">
        <v>1655</v>
      </c>
      <c r="C20" s="10">
        <v>1761</v>
      </c>
      <c r="D20" s="11">
        <f t="shared" si="0"/>
        <v>106.40483383685802</v>
      </c>
    </row>
    <row r="21" spans="1:4" s="19" customFormat="1" ht="21.75" customHeight="1">
      <c r="A21" s="18" t="s">
        <v>23</v>
      </c>
      <c r="B21" s="10">
        <f>SUM(B22:B27)</f>
        <v>9748</v>
      </c>
      <c r="C21" s="10">
        <f>SUM(C22:C27)</f>
        <v>14397</v>
      </c>
      <c r="D21" s="11">
        <f t="shared" si="0"/>
        <v>147.6918342224046</v>
      </c>
    </row>
    <row r="22" spans="1:4" s="19" customFormat="1" ht="21.75" customHeight="1">
      <c r="A22" s="20" t="s">
        <v>24</v>
      </c>
      <c r="B22" s="10">
        <v>2234</v>
      </c>
      <c r="C22" s="10">
        <v>1959</v>
      </c>
      <c r="D22" s="11">
        <f t="shared" si="0"/>
        <v>87.69024171888988</v>
      </c>
    </row>
    <row r="23" spans="1:4" s="19" customFormat="1" ht="21.75" customHeight="1">
      <c r="A23" s="20" t="s">
        <v>25</v>
      </c>
      <c r="B23" s="10">
        <v>6000</v>
      </c>
      <c r="C23" s="10">
        <v>4156</v>
      </c>
      <c r="D23" s="11">
        <f t="shared" si="0"/>
        <v>69.26666666666667</v>
      </c>
    </row>
    <row r="24" spans="1:4" s="19" customFormat="1" ht="21.75" customHeight="1">
      <c r="A24" s="20" t="s">
        <v>26</v>
      </c>
      <c r="B24" s="10">
        <v>100</v>
      </c>
      <c r="C24" s="10">
        <v>1009</v>
      </c>
      <c r="D24" s="11">
        <f t="shared" si="0"/>
        <v>1009</v>
      </c>
    </row>
    <row r="25" spans="1:4" s="19" customFormat="1" ht="21.75" customHeight="1">
      <c r="A25" s="20" t="s">
        <v>27</v>
      </c>
      <c r="B25" s="10"/>
      <c r="C25" s="10"/>
      <c r="D25" s="11"/>
    </row>
    <row r="26" spans="1:4" s="19" customFormat="1" ht="21.75" customHeight="1">
      <c r="A26" s="20" t="s">
        <v>28</v>
      </c>
      <c r="B26" s="10">
        <v>64</v>
      </c>
      <c r="C26" s="10">
        <v>495</v>
      </c>
      <c r="D26" s="11">
        <f>C26/B26*100</f>
        <v>773.4375</v>
      </c>
    </row>
    <row r="27" spans="1:4" s="19" customFormat="1" ht="21.75" customHeight="1">
      <c r="A27" s="20" t="s">
        <v>29</v>
      </c>
      <c r="B27" s="10">
        <v>1350</v>
      </c>
      <c r="C27" s="10">
        <v>6778</v>
      </c>
      <c r="D27" s="11">
        <f>C27/B27*100</f>
        <v>502.0740740740741</v>
      </c>
    </row>
    <row r="28" spans="1:4" s="22" customFormat="1" ht="21.75" customHeight="1">
      <c r="A28" s="21" t="s">
        <v>30</v>
      </c>
      <c r="B28" s="10">
        <v>43928</v>
      </c>
      <c r="C28" s="10">
        <v>94621</v>
      </c>
      <c r="D28" s="11">
        <f>C28/B28*100</f>
        <v>215.40020032780913</v>
      </c>
    </row>
    <row r="29" spans="1:4" s="22" customFormat="1" ht="21.75" customHeight="1">
      <c r="A29" s="21" t="s">
        <v>31</v>
      </c>
      <c r="B29" s="10">
        <v>1232</v>
      </c>
      <c r="C29" s="10">
        <v>20080</v>
      </c>
      <c r="D29" s="11">
        <f>C29/B29*100</f>
        <v>1629.8701298701299</v>
      </c>
    </row>
    <row r="30" spans="1:4" s="22" customFormat="1" ht="21.75" customHeight="1">
      <c r="A30" s="21" t="s">
        <v>32</v>
      </c>
      <c r="B30" s="10"/>
      <c r="C30" s="10"/>
      <c r="D30" s="11"/>
    </row>
    <row r="31" spans="1:4" s="22" customFormat="1" ht="21.75" customHeight="1">
      <c r="A31" s="21" t="s">
        <v>33</v>
      </c>
      <c r="B31" s="10">
        <v>2877</v>
      </c>
      <c r="C31" s="10">
        <v>10741</v>
      </c>
      <c r="D31" s="11">
        <f>C31/B31*100</f>
        <v>373.3402850191172</v>
      </c>
    </row>
  </sheetData>
  <mergeCells count="2">
    <mergeCell ref="A3:C3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2016-05-04T03:32:30Z</dcterms:created>
  <dcterms:modified xsi:type="dcterms:W3CDTF">2016-05-04T03:35:05Z</dcterms:modified>
  <cp:category/>
  <cp:version/>
  <cp:contentType/>
  <cp:contentStatus/>
</cp:coreProperties>
</file>