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Sheet1!$A$4:$I$26</definedName>
    <definedName name="_xlnm.Print_Titles" localSheetId="0">Sheet1!$2:$4</definedName>
    <definedName name="_xlnm.Print_Area" localSheetId="0">Sheet1!$A$1:$K$26</definedName>
  </definedNames>
  <calcPr calcId="144525"/>
</workbook>
</file>

<file path=xl/sharedStrings.xml><?xml version="1.0" encoding="utf-8"?>
<sst xmlns="http://schemas.openxmlformats.org/spreadsheetml/2006/main" count="145" uniqueCount="77">
  <si>
    <t>附件1</t>
  </si>
  <si>
    <t>潮州市湘桥区2021年省级涉农资金统筹整合情况报备表</t>
  </si>
  <si>
    <t>单位：元</t>
  </si>
  <si>
    <t>地区
（地市）</t>
  </si>
  <si>
    <t>地区
（区县）</t>
  </si>
  <si>
    <t>一级项目名称</t>
  </si>
  <si>
    <t>具体项目名称</t>
  </si>
  <si>
    <t>项目编码</t>
  </si>
  <si>
    <t>省级主管部门</t>
  </si>
  <si>
    <t>项目总投资</t>
  </si>
  <si>
    <t>2021年拟申请省级补助金额</t>
  </si>
  <si>
    <t>安排省级补助金额</t>
  </si>
  <si>
    <t>是否属于考核事项</t>
  </si>
  <si>
    <t>对应落实的考核事项任务量</t>
  </si>
  <si>
    <t>潮州市</t>
  </si>
  <si>
    <t>湘桥区</t>
  </si>
  <si>
    <t>其他水利项目</t>
  </si>
  <si>
    <t>枫江流域凤新街道段水环境综合整治</t>
  </si>
  <si>
    <t>115001029-2021-0000155876</t>
  </si>
  <si>
    <t>省水利厅</t>
  </si>
  <si>
    <t>否</t>
  </si>
  <si>
    <t>枫江流域城西街道段水环境综合整治</t>
  </si>
  <si>
    <t>115001029-2021-0000155881</t>
  </si>
  <si>
    <t xml:space="preserve">水利工程第三方竣工验收技术服务 </t>
  </si>
  <si>
    <t>115001029-2021-0000155996</t>
  </si>
  <si>
    <t>湘桥区水政执法信息系统</t>
  </si>
  <si>
    <t>115001029-2021-0000155593</t>
  </si>
  <si>
    <t>意溪镇婆涵闸安全鉴定</t>
  </si>
  <si>
    <t>115001029-2021-0000156245</t>
  </si>
  <si>
    <t>小溪截洪闸安全鉴定</t>
  </si>
  <si>
    <t>115001029-2021-0000156254</t>
  </si>
  <si>
    <t>铁铺镇灌溉渠道疏通</t>
  </si>
  <si>
    <t>115001029-2021-0000156485</t>
  </si>
  <si>
    <t>铁铺镇小溪截洪闸维修养护工程</t>
  </si>
  <si>
    <t>115001029-2021-0000156258</t>
  </si>
  <si>
    <t>秋西堤宫头池挡土墙修复工程</t>
  </si>
  <si>
    <t>115001029-2021-0000156217</t>
  </si>
  <si>
    <t>水务局小计</t>
  </si>
  <si>
    <t>动植物疫病防控</t>
  </si>
  <si>
    <t>动物防疫及无害化处理（2021年）</t>
  </si>
  <si>
    <t>115001030-2021-0000127231</t>
  </si>
  <si>
    <t>广东省农业农村厅</t>
  </si>
  <si>
    <t>是</t>
  </si>
  <si>
    <t>年底生猪存栏3.19万头，畜禽免疫密度100%，免疫合格率70%以上，对生猪定点屠宰场病害猪及病害猪产品无害化处理补助。</t>
  </si>
  <si>
    <t>农产品质量安全</t>
  </si>
  <si>
    <t>清理不合格小型屠宰场补助资金</t>
  </si>
  <si>
    <t>115001030-2021-0000155833</t>
  </si>
  <si>
    <t>粮食生产与良种良法技术推广</t>
  </si>
  <si>
    <t>撂荒耕地复耕示范项目</t>
  </si>
  <si>
    <t xml:space="preserve"> 115001030-2021-0000153843</t>
  </si>
  <si>
    <t xml:space="preserve"> 完成800亩以上撂荒耕地复耕工作，全年完成粮食种植面积不少于5.6053万亩，粮食产量不低于上年。</t>
  </si>
  <si>
    <t>造林与生态修复</t>
  </si>
  <si>
    <t>高质量水源（水土保持）林建设造林更新</t>
  </si>
  <si>
    <t>115001030-2021-0000153328</t>
  </si>
  <si>
    <t>广东省林业局</t>
  </si>
  <si>
    <t>1018亩</t>
  </si>
  <si>
    <t>2021年新造林抚育项目</t>
  </si>
  <si>
    <t>115001030-2021-0000153320</t>
  </si>
  <si>
    <t>1599亩</t>
  </si>
  <si>
    <t xml:space="preserve"> 自然保护地整合优化</t>
  </si>
  <si>
    <t>自然保护地整合优化</t>
  </si>
  <si>
    <t xml:space="preserve"> 115001030-2021-0000153330</t>
  </si>
  <si>
    <t>4个自然保护地</t>
  </si>
  <si>
    <t>农业农村局小计</t>
  </si>
  <si>
    <t>四好农村路</t>
  </si>
  <si>
    <t>西洋线-厚洋堤提升改造工程</t>
  </si>
  <si>
    <t>115001006-2021-0000143223</t>
  </si>
  <si>
    <t>交通运输厅</t>
  </si>
  <si>
    <t>住建局小计</t>
  </si>
  <si>
    <t>其他农业农村项目　</t>
  </si>
  <si>
    <t>湘桥区2020年新建、改建公园项目（乡村小公园）</t>
  </si>
  <si>
    <t>115001030-2021-0000156825</t>
  </si>
  <si>
    <t>省农业农村厅</t>
  </si>
  <si>
    <t>20220000</t>
  </si>
  <si>
    <t>4045000</t>
  </si>
  <si>
    <t>文旅体局小计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</si>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</sst>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黑体"/>
      <charset val="134"/>
    </font>
    <font>
      <sz val="16"/>
      <color theme="1"/>
      <name val="黑体"/>
      <charset val="134"/>
    </font>
    <font>
      <sz val="3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8"/>
      <color theme="1"/>
      <name val="宋体"/>
      <charset val="134"/>
    </font>
    <font>
      <sz val="16"/>
      <color theme="1"/>
      <name val="SimSun"/>
      <charset val="134"/>
    </font>
    <font>
      <sz val="16"/>
      <name val="宋体"/>
      <charset val="134"/>
    </font>
    <font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34" fillId="28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40" zoomScaleNormal="55" workbookViewId="0">
      <selection activeCell="K24" sqref="K24"/>
    </sheetView>
  </sheetViews>
  <sheetFormatPr defaultColWidth="9" defaultRowHeight="30" customHeight="1"/>
  <cols>
    <col min="1" max="2" width="20.6333333333333" style="1" customWidth="1"/>
    <col min="3" max="3" width="28.4083333333333" style="2" customWidth="1"/>
    <col min="4" max="4" width="53.85" style="2" customWidth="1"/>
    <col min="5" max="5" width="46.825" style="2" customWidth="1"/>
    <col min="6" max="6" width="27.0416666666667" style="2" customWidth="1"/>
    <col min="7" max="8" width="21.5833333333333" style="2" customWidth="1"/>
    <col min="9" max="9" width="25.9083333333333" style="2" customWidth="1"/>
    <col min="10" max="10" width="19.3833333333333" style="2" customWidth="1"/>
    <col min="11" max="11" width="32.0416666666667" style="2" customWidth="1"/>
    <col min="12" max="16384" width="9" style="2"/>
  </cols>
  <sheetData>
    <row r="1" ht="42" customHeight="1" spans="1:2">
      <c r="A1" s="3" t="s">
        <v>0</v>
      </c>
      <c r="B1" s="4"/>
    </row>
    <row r="2" ht="7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1:11">
      <c r="K3" s="2" t="s">
        <v>2</v>
      </c>
    </row>
    <row r="4" s="1" customFormat="1" ht="75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30" t="s">
        <v>11</v>
      </c>
      <c r="J4" s="30" t="s">
        <v>12</v>
      </c>
      <c r="K4" s="6" t="s">
        <v>13</v>
      </c>
    </row>
    <row r="5" s="1" customFormat="1" ht="40" customHeight="1" spans="1:11">
      <c r="A5" s="8" t="s">
        <v>14</v>
      </c>
      <c r="B5" s="8" t="s">
        <v>15</v>
      </c>
      <c r="C5" s="8" t="s">
        <v>16</v>
      </c>
      <c r="D5" s="9" t="s">
        <v>17</v>
      </c>
      <c r="E5" s="9" t="s">
        <v>18</v>
      </c>
      <c r="F5" s="10" t="s">
        <v>19</v>
      </c>
      <c r="G5" s="11">
        <v>300000</v>
      </c>
      <c r="H5" s="11">
        <v>300000</v>
      </c>
      <c r="I5" s="31">
        <v>100000</v>
      </c>
      <c r="J5" s="8" t="s">
        <v>20</v>
      </c>
      <c r="K5" s="9"/>
    </row>
    <row r="6" s="1" customFormat="1" ht="40" customHeight="1" spans="1:11">
      <c r="A6" s="8" t="s">
        <v>14</v>
      </c>
      <c r="B6" s="8" t="s">
        <v>15</v>
      </c>
      <c r="C6" s="8" t="s">
        <v>16</v>
      </c>
      <c r="D6" s="9" t="s">
        <v>21</v>
      </c>
      <c r="E6" s="9" t="s">
        <v>22</v>
      </c>
      <c r="F6" s="10" t="s">
        <v>19</v>
      </c>
      <c r="G6" s="11">
        <v>100000</v>
      </c>
      <c r="H6" s="11">
        <v>100000</v>
      </c>
      <c r="I6" s="31">
        <v>50000</v>
      </c>
      <c r="J6" s="8" t="s">
        <v>20</v>
      </c>
      <c r="K6" s="9"/>
    </row>
    <row r="7" s="1" customFormat="1" ht="40" customHeight="1" spans="1:11">
      <c r="A7" s="8" t="s">
        <v>14</v>
      </c>
      <c r="B7" s="8" t="s">
        <v>15</v>
      </c>
      <c r="C7" s="8" t="s">
        <v>16</v>
      </c>
      <c r="D7" s="9" t="s">
        <v>23</v>
      </c>
      <c r="E7" s="9" t="s">
        <v>24</v>
      </c>
      <c r="F7" s="10" t="s">
        <v>19</v>
      </c>
      <c r="G7" s="11">
        <v>180000</v>
      </c>
      <c r="H7" s="11">
        <v>180000</v>
      </c>
      <c r="I7" s="31">
        <v>100000</v>
      </c>
      <c r="J7" s="8" t="s">
        <v>20</v>
      </c>
      <c r="K7" s="9"/>
    </row>
    <row r="8" s="1" customFormat="1" ht="40" customHeight="1" spans="1:11">
      <c r="A8" s="8" t="s">
        <v>14</v>
      </c>
      <c r="B8" s="8" t="s">
        <v>15</v>
      </c>
      <c r="C8" s="8" t="s">
        <v>16</v>
      </c>
      <c r="D8" s="9" t="s">
        <v>25</v>
      </c>
      <c r="E8" s="9" t="s">
        <v>26</v>
      </c>
      <c r="F8" s="10" t="s">
        <v>19</v>
      </c>
      <c r="G8" s="11">
        <v>1500000</v>
      </c>
      <c r="H8" s="11">
        <v>1500000</v>
      </c>
      <c r="I8" s="31">
        <v>400000</v>
      </c>
      <c r="J8" s="8" t="s">
        <v>20</v>
      </c>
      <c r="K8" s="9"/>
    </row>
    <row r="9" s="1" customFormat="1" ht="40" customHeight="1" spans="1:11">
      <c r="A9" s="8" t="s">
        <v>14</v>
      </c>
      <c r="B9" s="8" t="s">
        <v>15</v>
      </c>
      <c r="C9" s="8" t="s">
        <v>16</v>
      </c>
      <c r="D9" s="9" t="s">
        <v>27</v>
      </c>
      <c r="E9" s="9" t="s">
        <v>28</v>
      </c>
      <c r="F9" s="10" t="s">
        <v>19</v>
      </c>
      <c r="G9" s="11">
        <v>500000</v>
      </c>
      <c r="H9" s="11">
        <v>450000</v>
      </c>
      <c r="I9" s="31">
        <v>400000</v>
      </c>
      <c r="J9" s="8" t="s">
        <v>20</v>
      </c>
      <c r="K9" s="9"/>
    </row>
    <row r="10" s="1" customFormat="1" ht="40" customHeight="1" spans="1:11">
      <c r="A10" s="8" t="s">
        <v>14</v>
      </c>
      <c r="B10" s="8" t="s">
        <v>15</v>
      </c>
      <c r="C10" s="8" t="s">
        <v>16</v>
      </c>
      <c r="D10" s="9" t="s">
        <v>29</v>
      </c>
      <c r="E10" s="9" t="s">
        <v>30</v>
      </c>
      <c r="F10" s="10" t="s">
        <v>19</v>
      </c>
      <c r="G10" s="11">
        <v>150000</v>
      </c>
      <c r="H10" s="11">
        <v>100000</v>
      </c>
      <c r="I10" s="31">
        <v>100000</v>
      </c>
      <c r="J10" s="8" t="s">
        <v>20</v>
      </c>
      <c r="K10" s="9"/>
    </row>
    <row r="11" s="1" customFormat="1" ht="40" customHeight="1" spans="1:11">
      <c r="A11" s="8" t="s">
        <v>14</v>
      </c>
      <c r="B11" s="8" t="s">
        <v>15</v>
      </c>
      <c r="C11" s="8" t="s">
        <v>16</v>
      </c>
      <c r="D11" s="9" t="s">
        <v>31</v>
      </c>
      <c r="E11" s="9" t="s">
        <v>32</v>
      </c>
      <c r="F11" s="10" t="s">
        <v>19</v>
      </c>
      <c r="G11" s="11">
        <v>100000</v>
      </c>
      <c r="H11" s="11">
        <v>100000</v>
      </c>
      <c r="I11" s="31">
        <v>100000</v>
      </c>
      <c r="J11" s="8" t="s">
        <v>20</v>
      </c>
      <c r="K11" s="9"/>
    </row>
    <row r="12" s="1" customFormat="1" ht="40" customHeight="1" spans="1:11">
      <c r="A12" s="8" t="s">
        <v>14</v>
      </c>
      <c r="B12" s="8" t="s">
        <v>15</v>
      </c>
      <c r="C12" s="8" t="s">
        <v>16</v>
      </c>
      <c r="D12" s="10" t="s">
        <v>33</v>
      </c>
      <c r="E12" s="10" t="s">
        <v>34</v>
      </c>
      <c r="F12" s="10" t="s">
        <v>19</v>
      </c>
      <c r="G12" s="12">
        <v>100000</v>
      </c>
      <c r="H12" s="12">
        <v>100000</v>
      </c>
      <c r="I12" s="31">
        <v>80000</v>
      </c>
      <c r="J12" s="8" t="s">
        <v>20</v>
      </c>
      <c r="K12" s="9"/>
    </row>
    <row r="13" s="1" customFormat="1" ht="40" customHeight="1" spans="1:11">
      <c r="A13" s="8" t="s">
        <v>14</v>
      </c>
      <c r="B13" s="8" t="s">
        <v>15</v>
      </c>
      <c r="C13" s="8" t="s">
        <v>16</v>
      </c>
      <c r="D13" s="9" t="s">
        <v>35</v>
      </c>
      <c r="E13" s="9" t="s">
        <v>36</v>
      </c>
      <c r="F13" s="10" t="s">
        <v>19</v>
      </c>
      <c r="G13" s="11">
        <v>188800</v>
      </c>
      <c r="H13" s="11">
        <v>180000</v>
      </c>
      <c r="I13" s="31">
        <v>120000</v>
      </c>
      <c r="J13" s="8" t="s">
        <v>20</v>
      </c>
      <c r="K13" s="9"/>
    </row>
    <row r="14" s="1" customFormat="1" ht="50" customHeight="1" spans="1:11">
      <c r="A14" s="13" t="s">
        <v>37</v>
      </c>
      <c r="B14" s="14"/>
      <c r="C14" s="14"/>
      <c r="D14" s="14"/>
      <c r="E14" s="14"/>
      <c r="F14" s="15"/>
      <c r="G14" s="16">
        <f>SUM(G5:G13)</f>
        <v>3118800</v>
      </c>
      <c r="H14" s="16">
        <f>SUM(H5:H13)</f>
        <v>3010000</v>
      </c>
      <c r="I14" s="16">
        <f>SUM(I5:I13)</f>
        <v>1450000</v>
      </c>
      <c r="J14" s="32"/>
      <c r="K14" s="23"/>
    </row>
    <row r="15" s="1" customFormat="1" ht="154" customHeight="1" spans="1:11">
      <c r="A15" s="8" t="s">
        <v>14</v>
      </c>
      <c r="B15" s="8" t="s">
        <v>15</v>
      </c>
      <c r="C15" s="17" t="s">
        <v>38</v>
      </c>
      <c r="D15" s="8" t="s">
        <v>39</v>
      </c>
      <c r="E15" s="18" t="s">
        <v>40</v>
      </c>
      <c r="F15" s="8" t="s">
        <v>41</v>
      </c>
      <c r="G15" s="8">
        <v>300000</v>
      </c>
      <c r="H15" s="8">
        <v>300000</v>
      </c>
      <c r="I15" s="8">
        <v>300000</v>
      </c>
      <c r="J15" s="8" t="s">
        <v>42</v>
      </c>
      <c r="K15" s="8" t="s">
        <v>43</v>
      </c>
    </row>
    <row r="16" s="1" customFormat="1" ht="40" customHeight="1" spans="1:11">
      <c r="A16" s="8" t="s">
        <v>14</v>
      </c>
      <c r="B16" s="8" t="s">
        <v>15</v>
      </c>
      <c r="C16" s="17" t="s">
        <v>44</v>
      </c>
      <c r="D16" s="8" t="s">
        <v>45</v>
      </c>
      <c r="E16" s="18" t="s">
        <v>46</v>
      </c>
      <c r="F16" s="8" t="s">
        <v>41</v>
      </c>
      <c r="G16" s="8">
        <v>400000</v>
      </c>
      <c r="H16" s="8">
        <v>400000</v>
      </c>
      <c r="I16" s="8">
        <v>400000</v>
      </c>
      <c r="J16" s="8" t="s">
        <v>20</v>
      </c>
      <c r="K16" s="8"/>
    </row>
    <row r="17" s="1" customFormat="1" ht="174" customHeight="1" spans="1:11">
      <c r="A17" s="8" t="s">
        <v>14</v>
      </c>
      <c r="B17" s="8" t="s">
        <v>15</v>
      </c>
      <c r="C17" s="17" t="s">
        <v>47</v>
      </c>
      <c r="D17" s="8" t="s">
        <v>48</v>
      </c>
      <c r="E17" s="18" t="s">
        <v>49</v>
      </c>
      <c r="F17" s="8" t="s">
        <v>41</v>
      </c>
      <c r="G17" s="8">
        <v>400000</v>
      </c>
      <c r="H17" s="8">
        <v>300000</v>
      </c>
      <c r="I17" s="8">
        <v>300000</v>
      </c>
      <c r="J17" s="8" t="s">
        <v>42</v>
      </c>
      <c r="K17" s="8" t="s">
        <v>50</v>
      </c>
    </row>
    <row r="18" s="1" customFormat="1" ht="40" customHeight="1" spans="1:11">
      <c r="A18" s="8" t="s">
        <v>14</v>
      </c>
      <c r="B18" s="8" t="s">
        <v>15</v>
      </c>
      <c r="C18" s="19" t="s">
        <v>51</v>
      </c>
      <c r="D18" s="18" t="s">
        <v>52</v>
      </c>
      <c r="E18" s="18" t="s">
        <v>53</v>
      </c>
      <c r="F18" s="20" t="s">
        <v>54</v>
      </c>
      <c r="G18" s="8">
        <v>1221600</v>
      </c>
      <c r="H18" s="21">
        <v>1221600</v>
      </c>
      <c r="I18" s="21">
        <v>814400</v>
      </c>
      <c r="J18" s="8" t="s">
        <v>42</v>
      </c>
      <c r="K18" s="18" t="s">
        <v>55</v>
      </c>
    </row>
    <row r="19" s="1" customFormat="1" ht="40" customHeight="1" spans="1:11">
      <c r="A19" s="8" t="s">
        <v>14</v>
      </c>
      <c r="B19" s="8" t="s">
        <v>15</v>
      </c>
      <c r="C19" s="19" t="s">
        <v>51</v>
      </c>
      <c r="D19" s="18" t="s">
        <v>56</v>
      </c>
      <c r="E19" s="18" t="s">
        <v>57</v>
      </c>
      <c r="F19" s="20" t="s">
        <v>54</v>
      </c>
      <c r="G19" s="21">
        <v>319800</v>
      </c>
      <c r="H19" s="21">
        <v>319800</v>
      </c>
      <c r="I19" s="21">
        <v>319800</v>
      </c>
      <c r="J19" s="8" t="s">
        <v>42</v>
      </c>
      <c r="K19" s="18" t="s">
        <v>58</v>
      </c>
    </row>
    <row r="20" s="1" customFormat="1" ht="40" customHeight="1" spans="1:11">
      <c r="A20" s="8" t="s">
        <v>14</v>
      </c>
      <c r="B20" s="8" t="s">
        <v>15</v>
      </c>
      <c r="C20" s="19" t="s">
        <v>59</v>
      </c>
      <c r="D20" s="18" t="s">
        <v>60</v>
      </c>
      <c r="E20" s="22" t="s">
        <v>61</v>
      </c>
      <c r="F20" s="20" t="s">
        <v>54</v>
      </c>
      <c r="G20" s="8">
        <v>2000000</v>
      </c>
      <c r="H20" s="18">
        <v>2000000</v>
      </c>
      <c r="I20" s="18">
        <v>407200</v>
      </c>
      <c r="J20" s="8" t="s">
        <v>42</v>
      </c>
      <c r="K20" s="18" t="s">
        <v>62</v>
      </c>
    </row>
    <row r="21" s="1" customFormat="1" ht="55" customHeight="1" spans="1:11">
      <c r="A21" s="13" t="s">
        <v>63</v>
      </c>
      <c r="B21" s="14"/>
      <c r="C21" s="14"/>
      <c r="D21" s="14"/>
      <c r="E21" s="14"/>
      <c r="F21" s="15"/>
      <c r="G21" s="16">
        <f>SUM(G15:G20)</f>
        <v>4641400</v>
      </c>
      <c r="H21" s="16">
        <f>SUM(H15:H20)</f>
        <v>4541400</v>
      </c>
      <c r="I21" s="16">
        <f>SUM(I15:I20)</f>
        <v>2541400</v>
      </c>
      <c r="J21" s="32"/>
      <c r="K21" s="23"/>
    </row>
    <row r="22" s="1" customFormat="1" ht="40" customHeight="1" spans="1:11">
      <c r="A22" s="23" t="s">
        <v>14</v>
      </c>
      <c r="B22" s="23" t="s">
        <v>15</v>
      </c>
      <c r="C22" s="19" t="s">
        <v>64</v>
      </c>
      <c r="D22" s="24" t="s">
        <v>65</v>
      </c>
      <c r="E22" s="24" t="s">
        <v>66</v>
      </c>
      <c r="F22" s="25" t="s">
        <v>67</v>
      </c>
      <c r="G22" s="26">
        <v>13000000</v>
      </c>
      <c r="H22" s="26">
        <v>10400000</v>
      </c>
      <c r="I22" s="33">
        <v>2000000</v>
      </c>
      <c r="J22" s="23" t="s">
        <v>20</v>
      </c>
      <c r="K22" s="23"/>
    </row>
    <row r="23" s="1" customFormat="1" ht="55" customHeight="1" spans="1:11">
      <c r="A23" s="13" t="s">
        <v>68</v>
      </c>
      <c r="B23" s="14"/>
      <c r="C23" s="14"/>
      <c r="D23" s="14"/>
      <c r="E23" s="14"/>
      <c r="F23" s="15"/>
      <c r="G23" s="16">
        <f>G22</f>
        <v>13000000</v>
      </c>
      <c r="H23" s="16">
        <f>H22</f>
        <v>10400000</v>
      </c>
      <c r="I23" s="16">
        <f>I22</f>
        <v>2000000</v>
      </c>
      <c r="J23" s="32"/>
      <c r="K23" s="23"/>
    </row>
    <row r="24" s="1" customFormat="1" ht="64" customHeight="1" spans="1:11">
      <c r="A24" s="27" t="s">
        <v>14</v>
      </c>
      <c r="B24" s="27" t="s">
        <v>15</v>
      </c>
      <c r="C24" s="28" t="s">
        <v>69</v>
      </c>
      <c r="D24" s="23" t="s">
        <v>70</v>
      </c>
      <c r="E24" s="29" t="s">
        <v>71</v>
      </c>
      <c r="F24" s="29" t="s">
        <v>72</v>
      </c>
      <c r="G24" s="29" t="s">
        <v>73</v>
      </c>
      <c r="H24" s="29" t="s">
        <v>74</v>
      </c>
      <c r="I24" s="23">
        <v>1738600</v>
      </c>
      <c r="J24" s="23" t="s">
        <v>20</v>
      </c>
      <c r="K24" s="23"/>
    </row>
    <row r="25" s="1" customFormat="1" ht="53" customHeight="1" spans="1:11">
      <c r="A25" s="13" t="s">
        <v>75</v>
      </c>
      <c r="B25" s="14"/>
      <c r="C25" s="14"/>
      <c r="D25" s="14"/>
      <c r="E25" s="14"/>
      <c r="F25" s="15"/>
      <c r="G25" s="16" t="str">
        <f>G24</f>
        <v>20220000</v>
      </c>
      <c r="H25" s="16" t="str">
        <f>H24</f>
        <v>4045000</v>
      </c>
      <c r="I25" s="16">
        <f>I24</f>
        <v>1738600</v>
      </c>
      <c r="J25" s="32"/>
      <c r="K25" s="23"/>
    </row>
    <row r="26" s="1" customFormat="1" ht="62" customHeight="1" spans="1:11">
      <c r="A26" s="13" t="s">
        <v>76</v>
      </c>
      <c r="B26" s="14"/>
      <c r="C26" s="14"/>
      <c r="D26" s="14"/>
      <c r="E26" s="14"/>
      <c r="F26" s="15"/>
      <c r="G26" s="16">
        <f>G14+G21+G23+G25</f>
        <v>40980200</v>
      </c>
      <c r="H26" s="16">
        <f>H14+H21+H23+H25</f>
        <v>21996400</v>
      </c>
      <c r="I26" s="16">
        <f>I14+I21+I23+I25</f>
        <v>7730000</v>
      </c>
      <c r="J26" s="32"/>
      <c r="K26" s="23"/>
    </row>
  </sheetData>
  <autoFilter ref="A4:I26">
    <extLst/>
  </autoFilter>
  <mergeCells count="6">
    <mergeCell ref="A2:K2"/>
    <mergeCell ref="A14:F14"/>
    <mergeCell ref="A21:F21"/>
    <mergeCell ref="A23:F23"/>
    <mergeCell ref="A25:F25"/>
    <mergeCell ref="A26:F26"/>
  </mergeCells>
  <pageMargins left="0.751388888888889" right="0.751388888888889" top="1" bottom="1" header="0.5" footer="0.5"/>
  <pageSetup paperSize="8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XF</cp:lastModifiedBy>
  <dcterms:created xsi:type="dcterms:W3CDTF">2019-12-04T07:15:00Z</dcterms:created>
  <dcterms:modified xsi:type="dcterms:W3CDTF">2021-03-17T03:48:11Z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6E0F4D107B284C67A8164ECA2570C5AE</vt:lpwstr>
  </property>
</Properties>
</file>