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<sst xmlns="http://schemas.openxmlformats.org/spreadsheetml/2006/main" count="34" uniqueCount="34">
  <si>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附件2</t>
  </si>
  <si>
    <t>潮州市湘桥区2022年省级涉农资金统筹整合情况报备汇总表</t>
  </si>
  <si>
    <t>序号</t>
  </si>
  <si>
    <t>事项名称</t>
  </si>
  <si>
    <t>报备项目
数量（个）</t>
  </si>
  <si>
    <t>报备金额
（万元）</t>
  </si>
  <si>
    <t>资金占比</t>
  </si>
  <si>
    <t>合计</t>
  </si>
  <si>
    <t>巩固拓展脱贫攻坚成果</t>
  </si>
  <si>
    <t>粮食安全省长责任考核（粮食生产相关内容）</t>
  </si>
  <si>
    <t>动物防疫</t>
  </si>
  <si>
    <t>农产品质量安全（食用农产品、食用林产品质量安全，屠宰环节生猪无害化处理）</t>
  </si>
  <si>
    <t>农村人居环境整治（村庄清洁行动、农村厕所问题摸排整改、乡村生活垃圾治理）</t>
  </si>
  <si>
    <t>耕地污染源头防控与安全利用</t>
  </si>
  <si>
    <t>全面推进河长制湖长制</t>
  </si>
  <si>
    <t>最严格水资源管理制度考核（含农业水价综合改革）</t>
  </si>
  <si>
    <t>水土保持</t>
  </si>
  <si>
    <t>水库除险加固和运行管护</t>
  </si>
  <si>
    <t>中央预算内水利投资执行</t>
  </si>
  <si>
    <t>全面推行林长制</t>
  </si>
  <si>
    <t>自然保护地整合优化</t>
  </si>
  <si>
    <t>林业有害生物防控</t>
  </si>
  <si>
    <t>永久基本农田保护</t>
  </si>
  <si>
    <t>农村公路养护</t>
  </si>
  <si>
    <t>自然灾害风险普查（森林、水利）</t>
  </si>
  <si>
    <t>农村生活污水治理</t>
  </si>
  <si>
    <t>村内道路建设</t>
  </si>
  <si>
    <t>农村集中供水、农村公路提档升级</t>
  </si>
  <si>
    <t>美丽圩镇建设</t>
  </si>
  <si>
    <t>渔港建设</t>
  </si>
  <si>
    <t>高标准农田建设</t>
  </si>
  <si>
    <t>小水电清理整改</t>
  </si>
  <si>
    <t>中小河流治理</t>
  </si>
  <si>
    <t>其他涉农工作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</si>
</sst>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sz val="22"/>
      <name val="方正小标宋简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11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tabSelected="1" workbookViewId="0">
      <selection activeCell="A4" sqref="A4:B4"/>
    </sheetView>
  </sheetViews>
  <sheetFormatPr defaultColWidth="9" defaultRowHeight="18" customHeight="1" outlineLevelCol="4"/>
  <cols>
    <col min="1" max="1" width="9" style="2" customWidth="1"/>
    <col min="2" max="2" width="59.5" style="2" customWidth="1"/>
    <col min="3" max="4" width="15.625" style="2" customWidth="1"/>
    <col min="5" max="5" width="14.25" style="2" customWidth="1"/>
    <col min="6" max="255" width="9" style="2" customWidth="1"/>
  </cols>
  <sheetData>
    <row r="1" customHeight="1" spans="1:1">
      <c r="A1" s="3" t="s">
        <v>0</v>
      </c>
    </row>
    <row r="2" ht="36" customHeight="1" spans="1:5">
      <c r="A2" s="4" t="s">
        <v>1</v>
      </c>
      <c r="B2" s="4"/>
      <c r="C2" s="4"/>
      <c r="D2" s="4"/>
      <c r="E2" s="4"/>
    </row>
    <row r="3" s="1" customFormat="1" ht="3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34" customHeight="1" spans="1:5">
      <c r="A4" s="6" t="s">
        <v>7</v>
      </c>
      <c r="B4" s="7"/>
      <c r="C4" s="5">
        <f>SUM(C5:C30)</f>
        <v>67</v>
      </c>
      <c r="D4" s="5">
        <f>SUM(D5:D30)</f>
        <v>7030</v>
      </c>
      <c r="E4" s="5"/>
    </row>
    <row r="5" ht="34" customHeight="1" spans="1:5">
      <c r="A5" s="8">
        <v>1</v>
      </c>
      <c r="B5" s="9" t="s">
        <v>8</v>
      </c>
      <c r="C5" s="8">
        <v>1</v>
      </c>
      <c r="D5" s="8">
        <v>323</v>
      </c>
      <c r="E5" s="10">
        <f>D5/$D$4</f>
        <v>0.0459459459459459</v>
      </c>
    </row>
    <row r="6" ht="34" customHeight="1" spans="1:5">
      <c r="A6" s="8">
        <v>2</v>
      </c>
      <c r="B6" s="9" t="s">
        <v>9</v>
      </c>
      <c r="C6" s="8">
        <v>2</v>
      </c>
      <c r="D6" s="8">
        <v>20</v>
      </c>
      <c r="E6" s="10">
        <f>D6/$D$4</f>
        <v>0.00284495021337127</v>
      </c>
    </row>
    <row r="7" ht="34" customHeight="1" spans="1:5">
      <c r="A7" s="8">
        <v>3</v>
      </c>
      <c r="B7" s="9" t="s">
        <v>10</v>
      </c>
      <c r="C7" s="8">
        <v>1</v>
      </c>
      <c r="D7" s="8">
        <v>50</v>
      </c>
      <c r="E7" s="10">
        <f t="shared" ref="E7:E30" si="0">D7/$D$4</f>
        <v>0.00711237553342816</v>
      </c>
    </row>
    <row r="8" ht="34" customHeight="1" spans="1:5">
      <c r="A8" s="8">
        <v>4</v>
      </c>
      <c r="B8" s="9" t="s">
        <v>11</v>
      </c>
      <c r="C8" s="8">
        <v>1</v>
      </c>
      <c r="D8" s="8">
        <v>21</v>
      </c>
      <c r="E8" s="10">
        <f t="shared" si="0"/>
        <v>0.00298719772403983</v>
      </c>
    </row>
    <row r="9" ht="34" customHeight="1" spans="1:5">
      <c r="A9" s="8">
        <v>5</v>
      </c>
      <c r="B9" s="11" t="s">
        <v>12</v>
      </c>
      <c r="C9" s="8">
        <v>14</v>
      </c>
      <c r="D9" s="8">
        <v>1497</v>
      </c>
      <c r="E9" s="10">
        <f t="shared" si="0"/>
        <v>0.212944523470839</v>
      </c>
    </row>
    <row r="10" ht="34" customHeight="1" spans="1:5">
      <c r="A10" s="8">
        <v>6</v>
      </c>
      <c r="B10" s="9" t="s">
        <v>13</v>
      </c>
      <c r="C10" s="8">
        <v>2</v>
      </c>
      <c r="D10" s="8">
        <v>50</v>
      </c>
      <c r="E10" s="10">
        <f t="shared" si="0"/>
        <v>0.00711237553342816</v>
      </c>
    </row>
    <row r="11" ht="34" customHeight="1" spans="1:5">
      <c r="A11" s="8">
        <v>7</v>
      </c>
      <c r="B11" s="9" t="s">
        <v>14</v>
      </c>
      <c r="C11" s="8">
        <v>3</v>
      </c>
      <c r="D11" s="8">
        <v>700</v>
      </c>
      <c r="E11" s="10">
        <f t="shared" si="0"/>
        <v>0.0995732574679943</v>
      </c>
    </row>
    <row r="12" ht="34" customHeight="1" spans="1:5">
      <c r="A12" s="8">
        <v>8</v>
      </c>
      <c r="B12" s="9" t="s">
        <v>15</v>
      </c>
      <c r="C12" s="8">
        <v>1</v>
      </c>
      <c r="D12" s="8">
        <v>12</v>
      </c>
      <c r="E12" s="10">
        <f t="shared" si="0"/>
        <v>0.00170697012802276</v>
      </c>
    </row>
    <row r="13" ht="34" customHeight="1" spans="1:5">
      <c r="A13" s="8">
        <v>9</v>
      </c>
      <c r="B13" s="9" t="s">
        <v>16</v>
      </c>
      <c r="C13" s="8">
        <v>0</v>
      </c>
      <c r="D13" s="8">
        <v>0</v>
      </c>
      <c r="E13" s="10">
        <f t="shared" si="0"/>
        <v>0</v>
      </c>
    </row>
    <row r="14" ht="34" customHeight="1" spans="1:5">
      <c r="A14" s="8">
        <v>10</v>
      </c>
      <c r="B14" s="9" t="s">
        <v>17</v>
      </c>
      <c r="C14" s="8">
        <v>6</v>
      </c>
      <c r="D14" s="8">
        <v>455</v>
      </c>
      <c r="E14" s="10">
        <f t="shared" si="0"/>
        <v>0.0647226173541963</v>
      </c>
    </row>
    <row r="15" ht="34" customHeight="1" spans="1:5">
      <c r="A15" s="8">
        <v>11</v>
      </c>
      <c r="B15" s="9" t="s">
        <v>18</v>
      </c>
      <c r="C15" s="8">
        <v>0</v>
      </c>
      <c r="D15" s="8">
        <v>0</v>
      </c>
      <c r="E15" s="10">
        <f t="shared" si="0"/>
        <v>0</v>
      </c>
    </row>
    <row r="16" ht="34" customHeight="1" spans="1:5">
      <c r="A16" s="8">
        <v>12</v>
      </c>
      <c r="B16" s="9" t="s">
        <v>19</v>
      </c>
      <c r="C16" s="8">
        <v>1</v>
      </c>
      <c r="D16" s="8">
        <v>60</v>
      </c>
      <c r="E16" s="10">
        <f t="shared" si="0"/>
        <v>0.0085348506401138</v>
      </c>
    </row>
    <row r="17" ht="34" customHeight="1" spans="1:5">
      <c r="A17" s="8">
        <v>13</v>
      </c>
      <c r="B17" s="9" t="s">
        <v>20</v>
      </c>
      <c r="C17" s="8">
        <v>1</v>
      </c>
      <c r="D17" s="8">
        <v>20</v>
      </c>
      <c r="E17" s="10">
        <f t="shared" si="0"/>
        <v>0.00284495021337127</v>
      </c>
    </row>
    <row r="18" ht="34" customHeight="1" spans="1:5">
      <c r="A18" s="8">
        <v>14</v>
      </c>
      <c r="B18" s="9" t="s">
        <v>21</v>
      </c>
      <c r="C18" s="8">
        <v>2</v>
      </c>
      <c r="D18" s="8">
        <v>210</v>
      </c>
      <c r="E18" s="10">
        <f t="shared" si="0"/>
        <v>0.0298719772403983</v>
      </c>
    </row>
    <row r="19" ht="34" customHeight="1" spans="1:5">
      <c r="A19" s="8">
        <v>15</v>
      </c>
      <c r="B19" s="9" t="s">
        <v>22</v>
      </c>
      <c r="C19" s="8">
        <v>0</v>
      </c>
      <c r="D19" s="8">
        <v>0</v>
      </c>
      <c r="E19" s="10">
        <f t="shared" si="0"/>
        <v>0</v>
      </c>
    </row>
    <row r="20" ht="34" customHeight="1" spans="1:5">
      <c r="A20" s="8">
        <v>16</v>
      </c>
      <c r="B20" s="9" t="s">
        <v>23</v>
      </c>
      <c r="C20" s="8">
        <v>4</v>
      </c>
      <c r="D20" s="8">
        <v>212</v>
      </c>
      <c r="E20" s="10">
        <f t="shared" si="0"/>
        <v>0.0301564722617354</v>
      </c>
    </row>
    <row r="21" ht="34" customHeight="1" spans="1:5">
      <c r="A21" s="8">
        <v>17</v>
      </c>
      <c r="B21" s="9" t="s">
        <v>24</v>
      </c>
      <c r="C21" s="8">
        <v>2</v>
      </c>
      <c r="D21" s="8">
        <f>31+31.485</f>
        <v>62.485</v>
      </c>
      <c r="E21" s="10">
        <f t="shared" si="0"/>
        <v>0.00888833570412518</v>
      </c>
    </row>
    <row r="22" ht="34" customHeight="1" spans="1:5">
      <c r="A22" s="8">
        <v>18</v>
      </c>
      <c r="B22" s="9" t="s">
        <v>25</v>
      </c>
      <c r="C22" s="8">
        <v>10</v>
      </c>
      <c r="D22" s="8">
        <v>2150</v>
      </c>
      <c r="E22" s="10">
        <f t="shared" si="0"/>
        <v>0.305832147937411</v>
      </c>
    </row>
    <row r="23" ht="34" customHeight="1" spans="1:5">
      <c r="A23" s="8">
        <v>19</v>
      </c>
      <c r="B23" s="9" t="s">
        <v>26</v>
      </c>
      <c r="C23" s="8">
        <v>0</v>
      </c>
      <c r="D23" s="8">
        <v>0</v>
      </c>
      <c r="E23" s="10">
        <f t="shared" si="0"/>
        <v>0</v>
      </c>
    </row>
    <row r="24" ht="34" customHeight="1" spans="1:5">
      <c r="A24" s="8">
        <v>20</v>
      </c>
      <c r="B24" s="11" t="s">
        <v>27</v>
      </c>
      <c r="C24" s="8">
        <v>0</v>
      </c>
      <c r="D24" s="8">
        <v>0</v>
      </c>
      <c r="E24" s="10">
        <f t="shared" si="0"/>
        <v>0</v>
      </c>
    </row>
    <row r="25" ht="34" customHeight="1" spans="1:5">
      <c r="A25" s="8">
        <v>21</v>
      </c>
      <c r="B25" s="11" t="s">
        <v>28</v>
      </c>
      <c r="C25" s="8">
        <v>0</v>
      </c>
      <c r="D25" s="8">
        <v>0</v>
      </c>
      <c r="E25" s="10">
        <f t="shared" si="0"/>
        <v>0</v>
      </c>
    </row>
    <row r="26" ht="34" customHeight="1" spans="1:5">
      <c r="A26" s="8">
        <v>22</v>
      </c>
      <c r="B26" s="11" t="s">
        <v>29</v>
      </c>
      <c r="C26" s="8">
        <v>0</v>
      </c>
      <c r="D26" s="8">
        <v>0</v>
      </c>
      <c r="E26" s="10">
        <f t="shared" si="0"/>
        <v>0</v>
      </c>
    </row>
    <row r="27" ht="34" customHeight="1" spans="1:5">
      <c r="A27" s="8">
        <v>23</v>
      </c>
      <c r="B27" s="11" t="s">
        <v>30</v>
      </c>
      <c r="C27" s="8">
        <v>1</v>
      </c>
      <c r="D27" s="8">
        <v>90</v>
      </c>
      <c r="E27" s="10">
        <f t="shared" si="0"/>
        <v>0.0128022759601707</v>
      </c>
    </row>
    <row r="28" ht="34" customHeight="1" spans="1:5">
      <c r="A28" s="8">
        <v>24</v>
      </c>
      <c r="B28" s="9" t="s">
        <v>31</v>
      </c>
      <c r="C28" s="8">
        <v>2</v>
      </c>
      <c r="D28" s="8">
        <v>87</v>
      </c>
      <c r="E28" s="10">
        <f t="shared" si="0"/>
        <v>0.012375533428165</v>
      </c>
    </row>
    <row r="29" ht="34" customHeight="1" spans="1:5">
      <c r="A29" s="8">
        <v>25</v>
      </c>
      <c r="B29" s="9" t="s">
        <v>32</v>
      </c>
      <c r="C29" s="8">
        <v>0</v>
      </c>
      <c r="D29" s="8">
        <v>0</v>
      </c>
      <c r="E29" s="10">
        <f t="shared" si="0"/>
        <v>0</v>
      </c>
    </row>
    <row r="30" ht="34" customHeight="1" spans="1:5">
      <c r="A30" s="8">
        <v>26</v>
      </c>
      <c r="B30" s="11" t="s">
        <v>33</v>
      </c>
      <c r="C30" s="8">
        <f>6+4+3</f>
        <v>13</v>
      </c>
      <c r="D30" s="8">
        <f>695+260+55.515</f>
        <v>1010.515</v>
      </c>
      <c r="E30" s="10">
        <f t="shared" si="0"/>
        <v>0.143743243243243</v>
      </c>
    </row>
  </sheetData>
  <mergeCells count="2">
    <mergeCell ref="A2:E2"/>
    <mergeCell ref="A4:B4"/>
  </mergeCells>
  <pageMargins left="0.75" right="0.75" top="0.708333333333333" bottom="0.590277777777778" header="0.511805555555556" footer="0.511805555555556"/>
  <pageSetup paperSize="9" scale="71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XF</cp:lastModifiedBy>
  <dcterms:created xsi:type="dcterms:W3CDTF">2021-11-19T03:02:00Z</dcterms:created>
  <dcterms:modified xsi:type="dcterms:W3CDTF">2022-01-20T06:59:35Z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