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405"/>
  </bookViews>
  <sheets>
    <sheet name="Sheet1" sheetId="1" r:id="rId1"/>
  </sheets>
  <definedNames>
    <definedName name="_xlnm._FilterDatabase" localSheetId="0" hidden="1">Sheet1!$A$2:$H$75</definedName>
  </definedNames>
  <calcPr calcId="144525"/>
</workbook>
</file>

<file path=xl/sharedStrings.xml><?xml version="1.0" encoding="utf-8"?>
<sst xmlns="http://schemas.openxmlformats.org/spreadsheetml/2006/main" count="343" uniqueCount="91">
  <si>
    <t>2023年磷溪镇粮油补贴发放清单（以此为准）</t>
  </si>
  <si>
    <t>序号</t>
  </si>
  <si>
    <t>村别</t>
  </si>
  <si>
    <t>申请主体</t>
  </si>
  <si>
    <t>地块名称</t>
  </si>
  <si>
    <t>季节</t>
  </si>
  <si>
    <t>作物</t>
  </si>
  <si>
    <t>亩数</t>
  </si>
  <si>
    <t>补贴金额（元）</t>
  </si>
  <si>
    <t>仙田一村</t>
  </si>
  <si>
    <t>丁有川</t>
  </si>
  <si>
    <t>大石码下</t>
  </si>
  <si>
    <t>春种</t>
  </si>
  <si>
    <t>番薯</t>
  </si>
  <si>
    <t>丁木谦</t>
  </si>
  <si>
    <t>丁有桐</t>
  </si>
  <si>
    <t>丁有忠</t>
  </si>
  <si>
    <t>丁有楷</t>
  </si>
  <si>
    <t>丁广平</t>
  </si>
  <si>
    <t>丁炳才</t>
  </si>
  <si>
    <t>丁镇宏</t>
  </si>
  <si>
    <t>十七亩</t>
  </si>
  <si>
    <t>水稻</t>
  </si>
  <si>
    <t>仙田二村</t>
  </si>
  <si>
    <t>冯惜芬</t>
  </si>
  <si>
    <t>马上前</t>
  </si>
  <si>
    <t>仙田三村</t>
  </si>
  <si>
    <t>丁度安</t>
  </si>
  <si>
    <t>公路脚下</t>
  </si>
  <si>
    <t>玉米</t>
  </si>
  <si>
    <t>丁建忠</t>
  </si>
  <si>
    <t>水泉堀片</t>
  </si>
  <si>
    <t>仙河村</t>
  </si>
  <si>
    <t>陆利泉</t>
  </si>
  <si>
    <t>丰产片1号</t>
  </si>
  <si>
    <t>旸山村</t>
  </si>
  <si>
    <t>陈明和</t>
  </si>
  <si>
    <t>上溪后</t>
  </si>
  <si>
    <t>夏种</t>
  </si>
  <si>
    <t>溪口五村</t>
  </si>
  <si>
    <t>刘润泽</t>
  </si>
  <si>
    <t>垦造水田</t>
  </si>
  <si>
    <t>英山村</t>
  </si>
  <si>
    <t>英山经济联合社</t>
  </si>
  <si>
    <t>许厝下林</t>
  </si>
  <si>
    <t>祖厝山</t>
  </si>
  <si>
    <t>西坑村</t>
  </si>
  <si>
    <t>潮州市绿野生态农业有限公司</t>
  </si>
  <si>
    <t>丁伟生</t>
  </si>
  <si>
    <t>额牙前</t>
  </si>
  <si>
    <t>冬种</t>
  </si>
  <si>
    <t>鲤湖内、潭墘</t>
  </si>
  <si>
    <t>丁酉年东、额牙前</t>
  </si>
  <si>
    <t>丁有生</t>
  </si>
  <si>
    <t>丁贞通</t>
  </si>
  <si>
    <t>刺坟</t>
  </si>
  <si>
    <t>丁秋贵</t>
  </si>
  <si>
    <t>枕头堆</t>
  </si>
  <si>
    <t>丁开明</t>
  </si>
  <si>
    <t>九䂳</t>
  </si>
  <si>
    <t>丁惠南</t>
  </si>
  <si>
    <t>丁元标</t>
  </si>
  <si>
    <t>李财生</t>
  </si>
  <si>
    <t>潭底，长堀</t>
  </si>
  <si>
    <t>草莓园</t>
  </si>
  <si>
    <t>双季稻</t>
  </si>
  <si>
    <t>丰产屯2号</t>
  </si>
  <si>
    <t>丰产屯3-4号</t>
  </si>
  <si>
    <t>红花泉片</t>
  </si>
  <si>
    <t>陆裕盛</t>
  </si>
  <si>
    <t>上堤脚片</t>
  </si>
  <si>
    <t>仙美村</t>
  </si>
  <si>
    <t>堤仔顶</t>
  </si>
  <si>
    <t>陈森松</t>
  </si>
  <si>
    <t>北山内洋</t>
  </si>
  <si>
    <t>陈贤财</t>
  </si>
  <si>
    <t>内洋屯</t>
  </si>
  <si>
    <t>陈英楷</t>
  </si>
  <si>
    <t>陈英树</t>
  </si>
  <si>
    <t>陈慰群</t>
  </si>
  <si>
    <t>许建辉</t>
  </si>
  <si>
    <t>鸿沟里三角目</t>
  </si>
  <si>
    <t>大豆</t>
  </si>
  <si>
    <t>陆振文</t>
  </si>
  <si>
    <t>大人家</t>
  </si>
  <si>
    <t>陆文锋</t>
  </si>
  <si>
    <t>陆俊民</t>
  </si>
  <si>
    <t>陆应祥</t>
  </si>
  <si>
    <t>许仰义</t>
  </si>
  <si>
    <t>许界宏</t>
  </si>
  <si>
    <t>陆厝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</si>
</sst>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6"/>
      <color theme="1"/>
      <name val="仿宋"/>
      <charset val="134"/>
    </font>
    <font>
      <sz val="16"/>
      <color theme="1"/>
      <name val="仿宋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9"/>
  <sheetViews>
    <sheetView tabSelected="1" workbookViewId="0">
      <selection activeCell="E11" sqref="E11"/>
    </sheetView>
  </sheetViews>
  <sheetFormatPr defaultColWidth="9" defaultRowHeight="19" customHeight="1" outlineLevelCol="7"/>
  <cols>
    <col min="1" max="1" width="9" customWidth="1"/>
    <col min="2" max="2" width="16.875" customWidth="1"/>
    <col min="3" max="3" width="38" customWidth="1"/>
    <col min="4" max="4" width="23.375" customWidth="1"/>
    <col min="5" max="5" width="13.625" customWidth="1"/>
    <col min="6" max="7" width="15.25" customWidth="1"/>
    <col min="8" max="8" width="18.25" style="1" customWidth="1"/>
    <col min="10" max="16383" width="9" customWidth="1"/>
  </cols>
  <sheetData>
    <row r="1" ht="36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42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1" customHeight="1" spans="1:8">
      <c r="A3" s="6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>
        <v>11.37</v>
      </c>
      <c r="H3" s="7">
        <f>11.37*200</f>
        <v>2274</v>
      </c>
    </row>
    <row r="4" s="2" customFormat="1" customHeight="1" spans="1:8">
      <c r="A4" s="6">
        <v>2</v>
      </c>
      <c r="B4" s="6" t="s">
        <v>9</v>
      </c>
      <c r="C4" s="6" t="s">
        <v>14</v>
      </c>
      <c r="D4" s="6" t="s">
        <v>11</v>
      </c>
      <c r="E4" s="6" t="s">
        <v>12</v>
      </c>
      <c r="F4" s="6" t="s">
        <v>13</v>
      </c>
      <c r="G4" s="6">
        <v>5.3</v>
      </c>
      <c r="H4" s="7">
        <f>5.3*200</f>
        <v>1060</v>
      </c>
    </row>
    <row r="5" s="2" customFormat="1" customHeight="1" spans="1:8">
      <c r="A5" s="6">
        <v>3</v>
      </c>
      <c r="B5" s="6" t="s">
        <v>9</v>
      </c>
      <c r="C5" s="6" t="s">
        <v>15</v>
      </c>
      <c r="D5" s="6" t="s">
        <v>11</v>
      </c>
      <c r="E5" s="6" t="s">
        <v>12</v>
      </c>
      <c r="F5" s="6" t="s">
        <v>13</v>
      </c>
      <c r="G5" s="6">
        <v>7.91</v>
      </c>
      <c r="H5" s="7">
        <f>7.91*200</f>
        <v>1582</v>
      </c>
    </row>
    <row r="6" s="2" customFormat="1" customHeight="1" spans="1:8">
      <c r="A6" s="6">
        <v>4</v>
      </c>
      <c r="B6" s="6" t="s">
        <v>9</v>
      </c>
      <c r="C6" s="6" t="s">
        <v>16</v>
      </c>
      <c r="D6" s="6" t="s">
        <v>11</v>
      </c>
      <c r="E6" s="6" t="s">
        <v>12</v>
      </c>
      <c r="F6" s="6" t="s">
        <v>13</v>
      </c>
      <c r="G6" s="6">
        <v>14.28</v>
      </c>
      <c r="H6" s="7">
        <f>14.28*200</f>
        <v>2856</v>
      </c>
    </row>
    <row r="7" s="2" customFormat="1" customHeight="1" spans="1:8">
      <c r="A7" s="6">
        <v>5</v>
      </c>
      <c r="B7" s="6" t="s">
        <v>9</v>
      </c>
      <c r="C7" s="6" t="s">
        <v>17</v>
      </c>
      <c r="D7" s="6" t="s">
        <v>11</v>
      </c>
      <c r="E7" s="6" t="s">
        <v>12</v>
      </c>
      <c r="F7" s="6" t="s">
        <v>13</v>
      </c>
      <c r="G7" s="6">
        <v>15.37</v>
      </c>
      <c r="H7" s="7">
        <f>15.37*200</f>
        <v>3074</v>
      </c>
    </row>
    <row r="8" s="2" customFormat="1" customHeight="1" spans="1:8">
      <c r="A8" s="6">
        <v>6</v>
      </c>
      <c r="B8" s="6" t="s">
        <v>9</v>
      </c>
      <c r="C8" s="6" t="s">
        <v>18</v>
      </c>
      <c r="D8" s="6" t="s">
        <v>11</v>
      </c>
      <c r="E8" s="6" t="s">
        <v>12</v>
      </c>
      <c r="F8" s="6" t="s">
        <v>13</v>
      </c>
      <c r="G8" s="6">
        <v>5.89</v>
      </c>
      <c r="H8" s="7">
        <f>5.89*200</f>
        <v>1178</v>
      </c>
    </row>
    <row r="9" s="2" customFormat="1" customHeight="1" spans="1:8">
      <c r="A9" s="6">
        <v>7</v>
      </c>
      <c r="B9" s="6" t="s">
        <v>9</v>
      </c>
      <c r="C9" s="6" t="s">
        <v>19</v>
      </c>
      <c r="D9" s="6" t="s">
        <v>11</v>
      </c>
      <c r="E9" s="6" t="s">
        <v>12</v>
      </c>
      <c r="F9" s="6" t="s">
        <v>13</v>
      </c>
      <c r="G9" s="6">
        <v>5.21</v>
      </c>
      <c r="H9" s="7">
        <f>5.21*200</f>
        <v>1042</v>
      </c>
    </row>
    <row r="10" s="2" customFormat="1" customHeight="1" spans="1:8">
      <c r="A10" s="6">
        <v>8</v>
      </c>
      <c r="B10" s="6" t="s">
        <v>9</v>
      </c>
      <c r="C10" s="6" t="s">
        <v>20</v>
      </c>
      <c r="D10" s="6" t="s">
        <v>11</v>
      </c>
      <c r="E10" s="6" t="s">
        <v>12</v>
      </c>
      <c r="F10" s="6" t="s">
        <v>13</v>
      </c>
      <c r="G10" s="6">
        <v>15.77</v>
      </c>
      <c r="H10" s="7">
        <f>15.77*200</f>
        <v>3154</v>
      </c>
    </row>
    <row r="11" s="2" customFormat="1" customHeight="1" spans="1:8">
      <c r="A11" s="6">
        <v>9</v>
      </c>
      <c r="B11" s="6" t="s">
        <v>9</v>
      </c>
      <c r="C11" s="6" t="s">
        <v>20</v>
      </c>
      <c r="D11" s="6" t="s">
        <v>21</v>
      </c>
      <c r="E11" s="6" t="s">
        <v>12</v>
      </c>
      <c r="F11" s="6" t="s">
        <v>13</v>
      </c>
      <c r="G11" s="6">
        <v>8</v>
      </c>
      <c r="H11" s="7">
        <v>1600</v>
      </c>
    </row>
    <row r="12" s="2" customFormat="1" customHeight="1" spans="1:8">
      <c r="A12" s="6">
        <v>10</v>
      </c>
      <c r="B12" s="6" t="s">
        <v>9</v>
      </c>
      <c r="C12" s="6" t="s">
        <v>20</v>
      </c>
      <c r="D12" s="6" t="s">
        <v>21</v>
      </c>
      <c r="E12" s="6" t="s">
        <v>12</v>
      </c>
      <c r="F12" s="6" t="s">
        <v>22</v>
      </c>
      <c r="G12" s="6">
        <v>1</v>
      </c>
      <c r="H12" s="7">
        <v>400</v>
      </c>
    </row>
    <row r="13" s="2" customFormat="1" customHeight="1" spans="1:8">
      <c r="A13" s="6">
        <v>11</v>
      </c>
      <c r="B13" s="6" t="s">
        <v>23</v>
      </c>
      <c r="C13" s="6" t="s">
        <v>24</v>
      </c>
      <c r="D13" s="6" t="s">
        <v>25</v>
      </c>
      <c r="E13" s="6" t="s">
        <v>12</v>
      </c>
      <c r="F13" s="6" t="s">
        <v>22</v>
      </c>
      <c r="G13" s="6">
        <v>12</v>
      </c>
      <c r="H13" s="7">
        <v>4800</v>
      </c>
    </row>
    <row r="14" s="2" customFormat="1" customHeight="1" spans="1:8">
      <c r="A14" s="6">
        <v>12</v>
      </c>
      <c r="B14" s="6" t="s">
        <v>26</v>
      </c>
      <c r="C14" s="6" t="s">
        <v>27</v>
      </c>
      <c r="D14" s="6" t="s">
        <v>28</v>
      </c>
      <c r="E14" s="6" t="s">
        <v>12</v>
      </c>
      <c r="F14" s="6" t="s">
        <v>29</v>
      </c>
      <c r="G14" s="6">
        <v>6.9</v>
      </c>
      <c r="H14" s="7">
        <v>1380</v>
      </c>
    </row>
    <row r="15" s="2" customFormat="1" customHeight="1" spans="1:8">
      <c r="A15" s="6">
        <v>13</v>
      </c>
      <c r="B15" s="6" t="s">
        <v>26</v>
      </c>
      <c r="C15" s="6" t="s">
        <v>30</v>
      </c>
      <c r="D15" s="6" t="s">
        <v>31</v>
      </c>
      <c r="E15" s="6" t="s">
        <v>12</v>
      </c>
      <c r="F15" s="6" t="s">
        <v>22</v>
      </c>
      <c r="G15" s="6">
        <v>3.24</v>
      </c>
      <c r="H15" s="7">
        <v>1296</v>
      </c>
    </row>
    <row r="16" s="2" customFormat="1" customHeight="1" spans="1:8">
      <c r="A16" s="6">
        <v>14</v>
      </c>
      <c r="B16" s="6" t="s">
        <v>32</v>
      </c>
      <c r="C16" s="6" t="s">
        <v>33</v>
      </c>
      <c r="D16" s="6" t="s">
        <v>34</v>
      </c>
      <c r="E16" s="6" t="s">
        <v>12</v>
      </c>
      <c r="F16" s="6" t="s">
        <v>29</v>
      </c>
      <c r="G16" s="6">
        <v>8</v>
      </c>
      <c r="H16" s="7">
        <v>1600</v>
      </c>
    </row>
    <row r="17" s="2" customFormat="1" customHeight="1" spans="1:8">
      <c r="A17" s="6">
        <v>21</v>
      </c>
      <c r="B17" s="6" t="s">
        <v>35</v>
      </c>
      <c r="C17" s="6" t="s">
        <v>36</v>
      </c>
      <c r="D17" s="6" t="s">
        <v>37</v>
      </c>
      <c r="E17" s="6" t="s">
        <v>38</v>
      </c>
      <c r="F17" s="6" t="s">
        <v>29</v>
      </c>
      <c r="G17" s="6">
        <v>9</v>
      </c>
      <c r="H17" s="7">
        <v>1800</v>
      </c>
    </row>
    <row r="18" s="2" customFormat="1" customHeight="1" spans="1:8">
      <c r="A18" s="6">
        <v>23</v>
      </c>
      <c r="B18" s="6" t="s">
        <v>39</v>
      </c>
      <c r="C18" s="6" t="s">
        <v>40</v>
      </c>
      <c r="D18" s="6" t="s">
        <v>41</v>
      </c>
      <c r="E18" s="6" t="s">
        <v>12</v>
      </c>
      <c r="F18" s="6" t="s">
        <v>22</v>
      </c>
      <c r="G18" s="6">
        <v>70</v>
      </c>
      <c r="H18" s="7">
        <f>70*400</f>
        <v>28000</v>
      </c>
    </row>
    <row r="19" s="2" customFormat="1" customHeight="1" spans="1:8">
      <c r="A19" s="6">
        <v>30</v>
      </c>
      <c r="B19" s="6" t="s">
        <v>42</v>
      </c>
      <c r="C19" s="6" t="s">
        <v>43</v>
      </c>
      <c r="D19" s="6" t="s">
        <v>44</v>
      </c>
      <c r="E19" s="6" t="s">
        <v>12</v>
      </c>
      <c r="F19" s="6" t="s">
        <v>22</v>
      </c>
      <c r="G19" s="6">
        <v>9.32</v>
      </c>
      <c r="H19" s="7">
        <v>3728</v>
      </c>
    </row>
    <row r="20" s="2" customFormat="1" customHeight="1" spans="1:8">
      <c r="A20" s="6">
        <v>31</v>
      </c>
      <c r="B20" s="6" t="s">
        <v>42</v>
      </c>
      <c r="C20" s="6" t="s">
        <v>43</v>
      </c>
      <c r="D20" s="6" t="s">
        <v>45</v>
      </c>
      <c r="E20" s="6" t="s">
        <v>12</v>
      </c>
      <c r="F20" s="6" t="s">
        <v>22</v>
      </c>
      <c r="G20" s="6">
        <v>7.58</v>
      </c>
      <c r="H20" s="7">
        <v>3032</v>
      </c>
    </row>
    <row r="21" s="2" customFormat="1" customHeight="1" spans="1:8">
      <c r="A21" s="6">
        <v>33</v>
      </c>
      <c r="B21" s="6" t="s">
        <v>46</v>
      </c>
      <c r="C21" s="6" t="s">
        <v>47</v>
      </c>
      <c r="D21" s="6"/>
      <c r="E21" s="6" t="s">
        <v>12</v>
      </c>
      <c r="F21" s="6" t="s">
        <v>22</v>
      </c>
      <c r="G21" s="6">
        <v>176.6</v>
      </c>
      <c r="H21" s="7">
        <v>70640</v>
      </c>
    </row>
    <row r="22" s="2" customFormat="1" customHeight="1" spans="1:8">
      <c r="A22" s="6">
        <v>34</v>
      </c>
      <c r="B22" s="6" t="s">
        <v>9</v>
      </c>
      <c r="C22" s="6" t="s">
        <v>48</v>
      </c>
      <c r="D22" s="6" t="s">
        <v>49</v>
      </c>
      <c r="E22" s="8" t="s">
        <v>50</v>
      </c>
      <c r="F22" s="8" t="s">
        <v>13</v>
      </c>
      <c r="G22" s="8">
        <v>10.5</v>
      </c>
      <c r="H22" s="6">
        <f>10.5*200</f>
        <v>2100</v>
      </c>
    </row>
    <row r="23" s="2" customFormat="1" customHeight="1" spans="1:8">
      <c r="A23" s="6">
        <v>35</v>
      </c>
      <c r="B23" s="6" t="s">
        <v>9</v>
      </c>
      <c r="C23" s="6" t="s">
        <v>10</v>
      </c>
      <c r="D23" s="6" t="s">
        <v>11</v>
      </c>
      <c r="E23" s="8" t="s">
        <v>50</v>
      </c>
      <c r="F23" s="8" t="s">
        <v>22</v>
      </c>
      <c r="G23" s="8">
        <v>5.72</v>
      </c>
      <c r="H23" s="6">
        <f>5.72*400</f>
        <v>2288</v>
      </c>
    </row>
    <row r="24" s="2" customFormat="1" customHeight="1" spans="1:8">
      <c r="A24" s="6">
        <v>36</v>
      </c>
      <c r="B24" s="6" t="s">
        <v>9</v>
      </c>
      <c r="C24" s="6" t="s">
        <v>14</v>
      </c>
      <c r="D24" s="6" t="s">
        <v>11</v>
      </c>
      <c r="E24" s="8" t="s">
        <v>50</v>
      </c>
      <c r="F24" s="8" t="s">
        <v>22</v>
      </c>
      <c r="G24" s="8">
        <v>12</v>
      </c>
      <c r="H24" s="6">
        <v>4800</v>
      </c>
    </row>
    <row r="25" s="2" customFormat="1" customHeight="1" spans="1:8">
      <c r="A25" s="6">
        <v>37</v>
      </c>
      <c r="B25" s="6" t="s">
        <v>9</v>
      </c>
      <c r="C25" s="6" t="s">
        <v>15</v>
      </c>
      <c r="D25" s="6" t="s">
        <v>11</v>
      </c>
      <c r="E25" s="8" t="s">
        <v>50</v>
      </c>
      <c r="F25" s="8" t="s">
        <v>22</v>
      </c>
      <c r="G25" s="8">
        <v>13.14</v>
      </c>
      <c r="H25" s="6">
        <f>400*13.14</f>
        <v>5256</v>
      </c>
    </row>
    <row r="26" s="2" customFormat="1" customHeight="1" spans="1:8">
      <c r="A26" s="6">
        <v>38</v>
      </c>
      <c r="B26" s="6" t="s">
        <v>9</v>
      </c>
      <c r="C26" s="6" t="s">
        <v>16</v>
      </c>
      <c r="D26" s="6" t="s">
        <v>11</v>
      </c>
      <c r="E26" s="8" t="s">
        <v>50</v>
      </c>
      <c r="F26" s="8" t="s">
        <v>22</v>
      </c>
      <c r="G26" s="8">
        <v>9.44</v>
      </c>
      <c r="H26" s="6">
        <f>9.44*400</f>
        <v>3776</v>
      </c>
    </row>
    <row r="27" s="2" customFormat="1" customHeight="1" spans="1:8">
      <c r="A27" s="6">
        <v>39</v>
      </c>
      <c r="B27" s="6" t="s">
        <v>9</v>
      </c>
      <c r="C27" s="6" t="s">
        <v>17</v>
      </c>
      <c r="D27" s="6" t="s">
        <v>11</v>
      </c>
      <c r="E27" s="8" t="s">
        <v>50</v>
      </c>
      <c r="F27" s="8" t="s">
        <v>22</v>
      </c>
      <c r="G27" s="8">
        <v>27.79</v>
      </c>
      <c r="H27" s="6">
        <f>27.79*400</f>
        <v>11116</v>
      </c>
    </row>
    <row r="28" s="2" customFormat="1" customHeight="1" spans="1:8">
      <c r="A28" s="6">
        <v>40</v>
      </c>
      <c r="B28" s="6" t="s">
        <v>9</v>
      </c>
      <c r="C28" s="6" t="s">
        <v>18</v>
      </c>
      <c r="D28" s="6" t="s">
        <v>11</v>
      </c>
      <c r="E28" s="8" t="s">
        <v>50</v>
      </c>
      <c r="F28" s="8" t="s">
        <v>22</v>
      </c>
      <c r="G28" s="8">
        <v>7.64</v>
      </c>
      <c r="H28" s="6">
        <f>7.64*400</f>
        <v>3056</v>
      </c>
    </row>
    <row r="29" s="2" customFormat="1" customHeight="1" spans="1:8">
      <c r="A29" s="6">
        <v>41</v>
      </c>
      <c r="B29" s="6" t="s">
        <v>9</v>
      </c>
      <c r="C29" s="6" t="s">
        <v>20</v>
      </c>
      <c r="D29" s="6" t="s">
        <v>51</v>
      </c>
      <c r="E29" s="8" t="s">
        <v>50</v>
      </c>
      <c r="F29" s="8" t="s">
        <v>13</v>
      </c>
      <c r="G29" s="8">
        <v>6.06</v>
      </c>
      <c r="H29" s="6">
        <v>1212</v>
      </c>
    </row>
    <row r="30" s="2" customFormat="1" customHeight="1" spans="1:8">
      <c r="A30" s="6">
        <v>42</v>
      </c>
      <c r="B30" s="6" t="s">
        <v>9</v>
      </c>
      <c r="C30" s="6" t="s">
        <v>20</v>
      </c>
      <c r="D30" s="6" t="s">
        <v>51</v>
      </c>
      <c r="E30" s="8" t="s">
        <v>50</v>
      </c>
      <c r="F30" s="8" t="s">
        <v>22</v>
      </c>
      <c r="G30" s="8">
        <v>14</v>
      </c>
      <c r="H30" s="6">
        <f>14*400</f>
        <v>5600</v>
      </c>
    </row>
    <row r="31" s="2" customFormat="1" customHeight="1" spans="1:8">
      <c r="A31" s="6">
        <v>43</v>
      </c>
      <c r="B31" s="6" t="s">
        <v>9</v>
      </c>
      <c r="C31" s="6" t="s">
        <v>20</v>
      </c>
      <c r="D31" s="6" t="s">
        <v>52</v>
      </c>
      <c r="E31" s="8" t="s">
        <v>50</v>
      </c>
      <c r="F31" s="8" t="s">
        <v>22</v>
      </c>
      <c r="G31" s="8">
        <v>5</v>
      </c>
      <c r="H31" s="6">
        <v>2000</v>
      </c>
    </row>
    <row r="32" s="2" customFormat="1" customHeight="1" spans="1:8">
      <c r="A32" s="6">
        <v>44</v>
      </c>
      <c r="B32" s="6" t="s">
        <v>9</v>
      </c>
      <c r="C32" s="6" t="s">
        <v>20</v>
      </c>
      <c r="D32" s="6" t="s">
        <v>52</v>
      </c>
      <c r="E32" s="8" t="s">
        <v>50</v>
      </c>
      <c r="F32" s="8" t="s">
        <v>13</v>
      </c>
      <c r="G32" s="8">
        <v>8.5</v>
      </c>
      <c r="H32" s="6">
        <v>1700</v>
      </c>
    </row>
    <row r="33" s="2" customFormat="1" customHeight="1" spans="1:8">
      <c r="A33" s="6">
        <v>45</v>
      </c>
      <c r="B33" s="6" t="s">
        <v>9</v>
      </c>
      <c r="C33" s="6" t="s">
        <v>20</v>
      </c>
      <c r="D33" s="6" t="s">
        <v>52</v>
      </c>
      <c r="E33" s="8" t="s">
        <v>50</v>
      </c>
      <c r="F33" s="8" t="s">
        <v>29</v>
      </c>
      <c r="G33" s="8">
        <v>1.5</v>
      </c>
      <c r="H33" s="6">
        <v>300</v>
      </c>
    </row>
    <row r="34" s="2" customFormat="1" customHeight="1" spans="1:8">
      <c r="A34" s="6">
        <v>46</v>
      </c>
      <c r="B34" s="6" t="s">
        <v>9</v>
      </c>
      <c r="C34" s="6" t="s">
        <v>20</v>
      </c>
      <c r="D34" s="6" t="s">
        <v>11</v>
      </c>
      <c r="E34" s="8" t="s">
        <v>50</v>
      </c>
      <c r="F34" s="8" t="s">
        <v>22</v>
      </c>
      <c r="G34" s="8">
        <v>7.56</v>
      </c>
      <c r="H34" s="6">
        <f>7.56*400</f>
        <v>3024</v>
      </c>
    </row>
    <row r="35" s="2" customFormat="1" customHeight="1" spans="1:8">
      <c r="A35" s="6">
        <v>47</v>
      </c>
      <c r="B35" s="6" t="s">
        <v>9</v>
      </c>
      <c r="C35" s="6" t="s">
        <v>53</v>
      </c>
      <c r="D35" s="6" t="s">
        <v>49</v>
      </c>
      <c r="E35" s="8" t="s">
        <v>50</v>
      </c>
      <c r="F35" s="8" t="s">
        <v>22</v>
      </c>
      <c r="G35" s="8">
        <v>3.8</v>
      </c>
      <c r="H35" s="6">
        <f>3.8*400</f>
        <v>1520</v>
      </c>
    </row>
    <row r="36" s="2" customFormat="1" customHeight="1" spans="1:8">
      <c r="A36" s="6">
        <v>48</v>
      </c>
      <c r="B36" s="6" t="s">
        <v>9</v>
      </c>
      <c r="C36" s="6" t="s">
        <v>53</v>
      </c>
      <c r="D36" s="6" t="s">
        <v>49</v>
      </c>
      <c r="E36" s="8" t="s">
        <v>50</v>
      </c>
      <c r="F36" s="8" t="s">
        <v>13</v>
      </c>
      <c r="G36" s="8">
        <v>1.3</v>
      </c>
      <c r="H36" s="6">
        <f>1.3*200</f>
        <v>260</v>
      </c>
    </row>
    <row r="37" s="2" customFormat="1" customHeight="1" spans="1:8">
      <c r="A37" s="6">
        <v>49</v>
      </c>
      <c r="B37" s="6" t="s">
        <v>9</v>
      </c>
      <c r="C37" s="6" t="s">
        <v>54</v>
      </c>
      <c r="D37" s="6" t="s">
        <v>55</v>
      </c>
      <c r="E37" s="8" t="s">
        <v>50</v>
      </c>
      <c r="F37" s="8" t="s">
        <v>22</v>
      </c>
      <c r="G37" s="8">
        <v>5.1</v>
      </c>
      <c r="H37" s="6">
        <f>5.1*400</f>
        <v>2040</v>
      </c>
    </row>
    <row r="38" s="2" customFormat="1" customHeight="1" spans="1:8">
      <c r="A38" s="6">
        <v>50</v>
      </c>
      <c r="B38" s="6" t="s">
        <v>9</v>
      </c>
      <c r="C38" s="6" t="s">
        <v>56</v>
      </c>
      <c r="D38" s="6" t="s">
        <v>57</v>
      </c>
      <c r="E38" s="8" t="s">
        <v>50</v>
      </c>
      <c r="F38" s="8" t="s">
        <v>22</v>
      </c>
      <c r="G38" s="8">
        <v>6.2</v>
      </c>
      <c r="H38" s="6">
        <f>6.2*400</f>
        <v>2480</v>
      </c>
    </row>
    <row r="39" s="2" customFormat="1" customHeight="1" spans="1:8">
      <c r="A39" s="6">
        <v>51</v>
      </c>
      <c r="B39" s="6" t="s">
        <v>9</v>
      </c>
      <c r="C39" s="6" t="s">
        <v>56</v>
      </c>
      <c r="D39" s="6" t="s">
        <v>57</v>
      </c>
      <c r="E39" s="8" t="s">
        <v>50</v>
      </c>
      <c r="F39" s="8" t="s">
        <v>13</v>
      </c>
      <c r="G39" s="8">
        <v>1.3</v>
      </c>
      <c r="H39" s="6">
        <f>1.3*200</f>
        <v>260</v>
      </c>
    </row>
    <row r="40" s="2" customFormat="1" customHeight="1" spans="1:8">
      <c r="A40" s="6">
        <v>52</v>
      </c>
      <c r="B40" s="6" t="s">
        <v>9</v>
      </c>
      <c r="C40" s="6" t="s">
        <v>58</v>
      </c>
      <c r="D40" s="6" t="s">
        <v>59</v>
      </c>
      <c r="E40" s="8" t="s">
        <v>50</v>
      </c>
      <c r="F40" s="8" t="s">
        <v>22</v>
      </c>
      <c r="G40" s="8">
        <v>7.9</v>
      </c>
      <c r="H40" s="6">
        <f>7.9*400</f>
        <v>3160</v>
      </c>
    </row>
    <row r="41" s="2" customFormat="1" customHeight="1" spans="1:8">
      <c r="A41" s="6">
        <v>53</v>
      </c>
      <c r="B41" s="6" t="s">
        <v>9</v>
      </c>
      <c r="C41" s="6" t="s">
        <v>60</v>
      </c>
      <c r="D41" s="6" t="s">
        <v>21</v>
      </c>
      <c r="E41" s="8" t="s">
        <v>50</v>
      </c>
      <c r="F41" s="8" t="s">
        <v>22</v>
      </c>
      <c r="G41" s="8">
        <v>7.5</v>
      </c>
      <c r="H41" s="6">
        <f>7.5*400</f>
        <v>3000</v>
      </c>
    </row>
    <row r="42" s="2" customFormat="1" customHeight="1" spans="1:8">
      <c r="A42" s="6">
        <v>54</v>
      </c>
      <c r="B42" s="6" t="s">
        <v>9</v>
      </c>
      <c r="C42" s="6" t="s">
        <v>61</v>
      </c>
      <c r="D42" s="6" t="s">
        <v>21</v>
      </c>
      <c r="E42" s="8" t="s">
        <v>50</v>
      </c>
      <c r="F42" s="8" t="s">
        <v>22</v>
      </c>
      <c r="G42" s="8">
        <v>6.5</v>
      </c>
      <c r="H42" s="6">
        <v>2600</v>
      </c>
    </row>
    <row r="43" s="2" customFormat="1" customHeight="1" spans="1:8">
      <c r="A43" s="6">
        <v>55</v>
      </c>
      <c r="B43" s="6" t="s">
        <v>23</v>
      </c>
      <c r="C43" s="6" t="s">
        <v>24</v>
      </c>
      <c r="D43" s="6" t="s">
        <v>25</v>
      </c>
      <c r="E43" s="8" t="s">
        <v>50</v>
      </c>
      <c r="F43" s="8" t="s">
        <v>13</v>
      </c>
      <c r="G43" s="8">
        <v>14</v>
      </c>
      <c r="H43" s="6">
        <v>2800</v>
      </c>
    </row>
    <row r="44" s="2" customFormat="1" customHeight="1" spans="1:8">
      <c r="A44" s="6">
        <v>56</v>
      </c>
      <c r="B44" s="6" t="s">
        <v>23</v>
      </c>
      <c r="C44" s="6" t="s">
        <v>62</v>
      </c>
      <c r="D44" s="6" t="s">
        <v>63</v>
      </c>
      <c r="E44" s="8" t="s">
        <v>50</v>
      </c>
      <c r="F44" s="8" t="s">
        <v>29</v>
      </c>
      <c r="G44" s="8">
        <v>50</v>
      </c>
      <c r="H44" s="6">
        <f>10000</f>
        <v>10000</v>
      </c>
    </row>
    <row r="45" s="2" customFormat="1" customHeight="1" spans="1:8">
      <c r="A45" s="6">
        <v>57</v>
      </c>
      <c r="B45" s="6" t="s">
        <v>26</v>
      </c>
      <c r="C45" s="6" t="s">
        <v>27</v>
      </c>
      <c r="D45" s="6" t="s">
        <v>64</v>
      </c>
      <c r="E45" s="8" t="s">
        <v>50</v>
      </c>
      <c r="F45" s="8" t="s">
        <v>22</v>
      </c>
      <c r="G45" s="8">
        <v>5.09</v>
      </c>
      <c r="H45" s="6">
        <f>5.09*400</f>
        <v>2036</v>
      </c>
    </row>
    <row r="46" s="2" customFormat="1" customHeight="1" spans="1:8">
      <c r="A46" s="6">
        <v>58</v>
      </c>
      <c r="B46" s="6" t="s">
        <v>26</v>
      </c>
      <c r="C46" s="6" t="s">
        <v>27</v>
      </c>
      <c r="D46" s="6" t="s">
        <v>64</v>
      </c>
      <c r="E46" s="8" t="s">
        <v>50</v>
      </c>
      <c r="F46" s="8" t="s">
        <v>29</v>
      </c>
      <c r="G46" s="8">
        <v>7.5</v>
      </c>
      <c r="H46" s="6">
        <v>1500</v>
      </c>
    </row>
    <row r="47" s="2" customFormat="1" customHeight="1" spans="1:8">
      <c r="A47" s="6">
        <v>59</v>
      </c>
      <c r="B47" s="6" t="s">
        <v>26</v>
      </c>
      <c r="C47" s="6" t="s">
        <v>30</v>
      </c>
      <c r="D47" s="6" t="s">
        <v>31</v>
      </c>
      <c r="E47" s="8" t="s">
        <v>50</v>
      </c>
      <c r="F47" s="8" t="s">
        <v>13</v>
      </c>
      <c r="G47" s="8">
        <v>5.08</v>
      </c>
      <c r="H47" s="6">
        <v>1016</v>
      </c>
    </row>
    <row r="48" s="2" customFormat="1" customHeight="1" spans="1:8">
      <c r="A48" s="6">
        <v>60</v>
      </c>
      <c r="B48" s="6" t="s">
        <v>26</v>
      </c>
      <c r="C48" s="6" t="s">
        <v>30</v>
      </c>
      <c r="D48" s="6" t="s">
        <v>31</v>
      </c>
      <c r="E48" s="8" t="s">
        <v>65</v>
      </c>
      <c r="F48" s="8" t="s">
        <v>22</v>
      </c>
      <c r="G48" s="8">
        <v>5</v>
      </c>
      <c r="H48" s="6">
        <v>5000</v>
      </c>
    </row>
    <row r="49" s="2" customFormat="1" customHeight="1" spans="1:8">
      <c r="A49" s="6">
        <v>61</v>
      </c>
      <c r="B49" s="6" t="s">
        <v>32</v>
      </c>
      <c r="C49" s="6" t="s">
        <v>33</v>
      </c>
      <c r="D49" s="6" t="s">
        <v>66</v>
      </c>
      <c r="E49" s="8" t="s">
        <v>65</v>
      </c>
      <c r="F49" s="8" t="s">
        <v>22</v>
      </c>
      <c r="G49" s="8">
        <v>8</v>
      </c>
      <c r="H49" s="6">
        <v>8000</v>
      </c>
    </row>
    <row r="50" s="2" customFormat="1" customHeight="1" spans="1:8">
      <c r="A50" s="6">
        <v>62</v>
      </c>
      <c r="B50" s="6" t="s">
        <v>32</v>
      </c>
      <c r="C50" s="6" t="s">
        <v>33</v>
      </c>
      <c r="D50" s="6" t="s">
        <v>34</v>
      </c>
      <c r="E50" s="8" t="s">
        <v>50</v>
      </c>
      <c r="F50" s="8" t="s">
        <v>22</v>
      </c>
      <c r="G50" s="8">
        <v>8</v>
      </c>
      <c r="H50" s="6">
        <v>3200</v>
      </c>
    </row>
    <row r="51" s="2" customFormat="1" customHeight="1" spans="1:8">
      <c r="A51" s="6">
        <v>63</v>
      </c>
      <c r="B51" s="6" t="s">
        <v>32</v>
      </c>
      <c r="C51" s="6" t="s">
        <v>33</v>
      </c>
      <c r="D51" s="6" t="s">
        <v>67</v>
      </c>
      <c r="E51" s="8" t="s">
        <v>50</v>
      </c>
      <c r="F51" s="8" t="s">
        <v>22</v>
      </c>
      <c r="G51" s="8">
        <v>16</v>
      </c>
      <c r="H51" s="6">
        <v>6400</v>
      </c>
    </row>
    <row r="52" s="2" customFormat="1" customHeight="1" spans="1:8">
      <c r="A52" s="6">
        <v>64</v>
      </c>
      <c r="B52" s="6" t="s">
        <v>32</v>
      </c>
      <c r="C52" s="6" t="s">
        <v>33</v>
      </c>
      <c r="D52" s="6" t="s">
        <v>68</v>
      </c>
      <c r="E52" s="8" t="s">
        <v>65</v>
      </c>
      <c r="F52" s="8" t="s">
        <v>22</v>
      </c>
      <c r="G52" s="8">
        <v>8</v>
      </c>
      <c r="H52" s="6">
        <v>8000</v>
      </c>
    </row>
    <row r="53" s="2" customFormat="1" customHeight="1" spans="1:8">
      <c r="A53" s="6">
        <v>65</v>
      </c>
      <c r="B53" s="6" t="s">
        <v>32</v>
      </c>
      <c r="C53" s="6" t="s">
        <v>69</v>
      </c>
      <c r="D53" s="6" t="s">
        <v>70</v>
      </c>
      <c r="E53" s="8" t="s">
        <v>65</v>
      </c>
      <c r="F53" s="8" t="s">
        <v>22</v>
      </c>
      <c r="G53" s="8">
        <v>5</v>
      </c>
      <c r="H53" s="6">
        <v>5000</v>
      </c>
    </row>
    <row r="54" s="2" customFormat="1" customHeight="1" spans="1:8">
      <c r="A54" s="6">
        <v>66</v>
      </c>
      <c r="B54" s="6" t="s">
        <v>71</v>
      </c>
      <c r="C54" s="6" t="s">
        <v>62</v>
      </c>
      <c r="D54" s="6" t="s">
        <v>72</v>
      </c>
      <c r="E54" s="8" t="s">
        <v>50</v>
      </c>
      <c r="F54" s="8" t="s">
        <v>29</v>
      </c>
      <c r="G54" s="8">
        <v>15</v>
      </c>
      <c r="H54" s="6">
        <v>3000</v>
      </c>
    </row>
    <row r="55" s="2" customFormat="1" customHeight="1" spans="1:8">
      <c r="A55" s="6">
        <v>67</v>
      </c>
      <c r="B55" s="6" t="s">
        <v>35</v>
      </c>
      <c r="C55" s="6" t="s">
        <v>73</v>
      </c>
      <c r="D55" s="6" t="s">
        <v>74</v>
      </c>
      <c r="E55" s="8" t="s">
        <v>50</v>
      </c>
      <c r="F55" s="8" t="s">
        <v>29</v>
      </c>
      <c r="G55" s="8">
        <v>12</v>
      </c>
      <c r="H55" s="6">
        <v>2400</v>
      </c>
    </row>
    <row r="56" s="2" customFormat="1" customHeight="1" spans="1:8">
      <c r="A56" s="6">
        <v>68</v>
      </c>
      <c r="B56" s="6" t="s">
        <v>35</v>
      </c>
      <c r="C56" s="6" t="s">
        <v>36</v>
      </c>
      <c r="D56" s="6" t="s">
        <v>37</v>
      </c>
      <c r="E56" s="8" t="s">
        <v>50</v>
      </c>
      <c r="F56" s="8" t="s">
        <v>29</v>
      </c>
      <c r="G56" s="8">
        <v>9</v>
      </c>
      <c r="H56" s="6">
        <v>1800</v>
      </c>
    </row>
    <row r="57" s="2" customFormat="1" customHeight="1" spans="1:8">
      <c r="A57" s="6">
        <v>70</v>
      </c>
      <c r="B57" s="6" t="s">
        <v>35</v>
      </c>
      <c r="C57" s="6" t="s">
        <v>75</v>
      </c>
      <c r="D57" s="6" t="s">
        <v>76</v>
      </c>
      <c r="E57" s="8" t="s">
        <v>50</v>
      </c>
      <c r="F57" s="8" t="s">
        <v>29</v>
      </c>
      <c r="G57" s="8">
        <v>12</v>
      </c>
      <c r="H57" s="6">
        <v>2400</v>
      </c>
    </row>
    <row r="58" s="2" customFormat="1" customHeight="1" spans="1:8">
      <c r="A58" s="6">
        <v>71</v>
      </c>
      <c r="B58" s="6" t="s">
        <v>35</v>
      </c>
      <c r="C58" s="6" t="s">
        <v>77</v>
      </c>
      <c r="D58" s="6" t="s">
        <v>76</v>
      </c>
      <c r="E58" s="8" t="s">
        <v>50</v>
      </c>
      <c r="F58" s="8" t="s">
        <v>29</v>
      </c>
      <c r="G58" s="8">
        <v>10</v>
      </c>
      <c r="H58" s="6">
        <v>2000</v>
      </c>
    </row>
    <row r="59" s="2" customFormat="1" customHeight="1" spans="1:8">
      <c r="A59" s="6">
        <v>72</v>
      </c>
      <c r="B59" s="6" t="s">
        <v>35</v>
      </c>
      <c r="C59" s="6" t="s">
        <v>78</v>
      </c>
      <c r="D59" s="6" t="s">
        <v>76</v>
      </c>
      <c r="E59" s="8" t="s">
        <v>50</v>
      </c>
      <c r="F59" s="8" t="s">
        <v>29</v>
      </c>
      <c r="G59" s="8">
        <v>5</v>
      </c>
      <c r="H59" s="6">
        <v>1000</v>
      </c>
    </row>
    <row r="60" s="2" customFormat="1" customHeight="1" spans="1:8">
      <c r="A60" s="6">
        <v>73</v>
      </c>
      <c r="B60" s="6" t="s">
        <v>35</v>
      </c>
      <c r="C60" s="6" t="s">
        <v>79</v>
      </c>
      <c r="D60" s="6" t="s">
        <v>76</v>
      </c>
      <c r="E60" s="8" t="s">
        <v>50</v>
      </c>
      <c r="F60" s="8" t="s">
        <v>29</v>
      </c>
      <c r="G60" s="8">
        <v>20</v>
      </c>
      <c r="H60" s="6">
        <v>4000</v>
      </c>
    </row>
    <row r="61" s="2" customFormat="1" customHeight="1" spans="1:8">
      <c r="A61" s="6">
        <v>74</v>
      </c>
      <c r="B61" s="6" t="s">
        <v>35</v>
      </c>
      <c r="C61" s="6" t="s">
        <v>80</v>
      </c>
      <c r="D61" s="6" t="s">
        <v>81</v>
      </c>
      <c r="E61" s="8" t="s">
        <v>65</v>
      </c>
      <c r="F61" s="8" t="s">
        <v>22</v>
      </c>
      <c r="G61" s="8">
        <v>8</v>
      </c>
      <c r="H61" s="6">
        <v>8000</v>
      </c>
    </row>
    <row r="62" s="2" customFormat="1" customHeight="1" spans="1:8">
      <c r="A62" s="6">
        <v>75</v>
      </c>
      <c r="B62" s="6" t="s">
        <v>39</v>
      </c>
      <c r="C62" s="6" t="s">
        <v>40</v>
      </c>
      <c r="D62" s="6" t="s">
        <v>41</v>
      </c>
      <c r="E62" s="8" t="s">
        <v>50</v>
      </c>
      <c r="F62" s="8" t="s">
        <v>82</v>
      </c>
      <c r="G62" s="8">
        <v>70</v>
      </c>
      <c r="H62" s="6">
        <f>70*200</f>
        <v>14000</v>
      </c>
    </row>
    <row r="63" s="2" customFormat="1" customHeight="1" spans="1:8">
      <c r="A63" s="6">
        <v>76</v>
      </c>
      <c r="B63" s="6" t="s">
        <v>42</v>
      </c>
      <c r="C63" s="6" t="s">
        <v>83</v>
      </c>
      <c r="D63" s="6" t="s">
        <v>84</v>
      </c>
      <c r="E63" s="8" t="s">
        <v>65</v>
      </c>
      <c r="F63" s="8" t="s">
        <v>22</v>
      </c>
      <c r="G63" s="8">
        <v>7.51</v>
      </c>
      <c r="H63" s="6">
        <v>7510</v>
      </c>
    </row>
    <row r="64" s="2" customFormat="1" customHeight="1" spans="1:8">
      <c r="A64" s="6">
        <v>77</v>
      </c>
      <c r="B64" s="6" t="s">
        <v>42</v>
      </c>
      <c r="C64" s="6" t="s">
        <v>85</v>
      </c>
      <c r="D64" s="6" t="s">
        <v>84</v>
      </c>
      <c r="E64" s="8" t="s">
        <v>65</v>
      </c>
      <c r="F64" s="8" t="s">
        <v>22</v>
      </c>
      <c r="G64" s="8">
        <v>14.54</v>
      </c>
      <c r="H64" s="6">
        <v>14540</v>
      </c>
    </row>
    <row r="65" s="2" customFormat="1" customHeight="1" spans="1:8">
      <c r="A65" s="6">
        <v>78</v>
      </c>
      <c r="B65" s="6" t="s">
        <v>42</v>
      </c>
      <c r="C65" s="6" t="s">
        <v>86</v>
      </c>
      <c r="D65" s="6" t="s">
        <v>84</v>
      </c>
      <c r="E65" s="8" t="s">
        <v>65</v>
      </c>
      <c r="F65" s="8" t="s">
        <v>22</v>
      </c>
      <c r="G65" s="8">
        <v>11.85</v>
      </c>
      <c r="H65" s="6">
        <v>11850</v>
      </c>
    </row>
    <row r="66" s="2" customFormat="1" customHeight="1" spans="1:8">
      <c r="A66" s="6">
        <v>79</v>
      </c>
      <c r="B66" s="6" t="s">
        <v>42</v>
      </c>
      <c r="C66" s="6" t="s">
        <v>87</v>
      </c>
      <c r="D66" s="6" t="s">
        <v>44</v>
      </c>
      <c r="E66" s="8" t="s">
        <v>65</v>
      </c>
      <c r="F66" s="8" t="s">
        <v>22</v>
      </c>
      <c r="G66" s="8">
        <v>15.4</v>
      </c>
      <c r="H66" s="6">
        <v>15400</v>
      </c>
    </row>
    <row r="67" s="2" customFormat="1" customHeight="1" spans="1:8">
      <c r="A67" s="6">
        <v>80</v>
      </c>
      <c r="B67" s="6" t="s">
        <v>42</v>
      </c>
      <c r="C67" s="6" t="s">
        <v>88</v>
      </c>
      <c r="D67" s="6" t="s">
        <v>44</v>
      </c>
      <c r="E67" s="8" t="s">
        <v>65</v>
      </c>
      <c r="F67" s="8" t="s">
        <v>22</v>
      </c>
      <c r="G67" s="8">
        <v>9.24</v>
      </c>
      <c r="H67" s="6">
        <v>9240</v>
      </c>
    </row>
    <row r="68" s="2" customFormat="1" customHeight="1" spans="1:8">
      <c r="A68" s="6">
        <v>81</v>
      </c>
      <c r="B68" s="6" t="s">
        <v>42</v>
      </c>
      <c r="C68" s="6" t="s">
        <v>89</v>
      </c>
      <c r="D68" s="6" t="s">
        <v>90</v>
      </c>
      <c r="E68" s="8" t="s">
        <v>65</v>
      </c>
      <c r="F68" s="8" t="s">
        <v>22</v>
      </c>
      <c r="G68" s="8">
        <v>5.54</v>
      </c>
      <c r="H68" s="6">
        <v>5540</v>
      </c>
    </row>
    <row r="69" s="2" customFormat="1" customHeight="1" spans="1:8">
      <c r="A69" s="6">
        <v>82</v>
      </c>
      <c r="B69" s="6" t="s">
        <v>42</v>
      </c>
      <c r="C69" s="6" t="s">
        <v>43</v>
      </c>
      <c r="D69" s="6" t="s">
        <v>84</v>
      </c>
      <c r="E69" s="8" t="s">
        <v>65</v>
      </c>
      <c r="F69" s="8" t="s">
        <v>22</v>
      </c>
      <c r="G69" s="8">
        <v>11.36</v>
      </c>
      <c r="H69" s="6">
        <v>11360</v>
      </c>
    </row>
  </sheetData>
  <autoFilter ref="A2:H75">
    <extLst/>
  </autoFilter>
  <mergeCells count="1">
    <mergeCell ref="A1:H1"/>
  </mergeCells>
  <pageMargins left="0.75" right="0.75" top="1" bottom="1" header="0.5" footer="0.5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潮州市直及下属单位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2023-12-27T08:55:00Z</dcterms:created>
  <dcterms:modified xsi:type="dcterms:W3CDTF">2024-07-10T03:05:21Z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476EC1490BDA4924B520F1FE118455CC_13</vt:lpwstr>
  </property>
</Properties>
</file>